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F27DA0AE-2589-4F3C-B811-82BFA2B14B50}" xr6:coauthVersionLast="36" xr6:coauthVersionMax="36" xr10:uidLastSave="{00000000-0000-0000-0000-000000000000}"/>
  <bookViews>
    <workbookView xWindow="0" yWindow="30" windowWidth="15360" windowHeight="76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BE35" i="10"/>
  <c r="AM35" i="10"/>
  <c r="C34" i="10"/>
  <c r="C35" i="10" s="1"/>
  <c r="C36"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<sst xmlns="http://schemas.openxmlformats.org/spreadsheetml/2006/main" count="1257" uniqueCount="632">
  <si>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</si>
  <si>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</si>
  <si>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</si>
  <si>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</si>
  <si>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</si>
  <si>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</si>
  <si>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</si>
  <si>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</si>
  <si>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</si>
  <si>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</si>
  <si>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</si>
  <si>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</si>
  <si>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</si>
  <si>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</si>
  <si>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</si>
  <si>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</si>
  <si>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</si>
  <si>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</si>
  <si>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</si>
  <si>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</si>
  <si>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</si>
  <si>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</si>
  <si>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</si>
  <si>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</si>
  <si>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</si>
  <si>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</si>
  <si>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</si>
  <si>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</si>
  <si>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</si>
  <si>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</si>
  <si>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</si>
  <si>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</si>
  <si>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</si>
  <si>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</si>
  <si>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</si>
  <si>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</si>
  <si>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</si>
  <si>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</si>
  <si>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</si>
  <si>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</si>
  <si>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</si>
  <si>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</si>
  <si>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</si>
  <si>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</si>
  <si>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</si>
  <si>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</si>
  <si>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</si>
  <si>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</si>
  <si>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</si>
  <si>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</si>
  <si>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</si>
  <si>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</si>
  <si>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</si>
  <si>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</si>
  <si>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</si>
  <si>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</si>
  <si>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</si>
  <si>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</si>
  <si>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</si>
  <si>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</si>
  <si>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</si>
  <si>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</si>
  <si>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</si>
  <si>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</si>
  <si>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</si>
  <si>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</si>
  <si>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</si>
  <si>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</si>
  <si>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</si>
  <si>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</si>
  <si>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</si>
  <si>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</si>
  <si>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</si>
  <si>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</si>
  <si>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</si>
  <si>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</si>
  <si>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</si>
  <si>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</si>
  <si>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</si>
  <si>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</si>
  <si>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</si>
  <si>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</si>
  <si>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</si>
  <si>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</si>
  <si>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</si>
  <si>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</si>
  <si>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</si>
  <si>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</si>
  <si>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</si>
  <si>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</si>
  <si>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</si>
  <si>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</si>
  <si>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</si>
  <si>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</si>
  <si>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</si>
  <si>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</si>
  <si>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</si>
  <si>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</si>
  <si>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</si>
  <si>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</si>
  <si>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</si>
  <si>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</si>
  <si>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</si>
  <si>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</si>
  <si>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</si>
  <si>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</si>
  <si>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</si>
  <si>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</si>
  <si>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</si>
  <si>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</si>
  <si>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</si>
  <si>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</si>
  <si>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</si>
  <si>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</si>
  <si>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</si>
  <si>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</si>
  <si>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</si>
  <si>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</si>
  <si>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</si>
  <si>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</si>
  <si>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</si>
  <si>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</si>
  <si>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</si>
  <si>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</si>
  <si>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</si>
  <si>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</si>
  <si>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</si>
  <si>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</si>
  <si>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</si>
  <si>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</si>
  <si>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</si>
  <si>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</si>
  <si>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</si>
  <si>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</si>
  <si>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</si>
  <si>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</si>
  <si>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</si>
  <si>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</si>
  <si>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</si>
  <si>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</si>
  <si>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</si>
  <si>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</si>
  <si>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</si>
  <si>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</si>
  <si>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</si>
  <si>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</si>
  <si>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</si>
  <si>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</si>
  <si>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</si>
  <si>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</si>
  <si>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</si>
  <si>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</si>
  <si>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</si>
  <si>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</si>
  <si>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</si>
  <si>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</si>
  <si>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</si>
  <si>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</si>
  <si>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</si>
  <si>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</si>
  <si>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</si>
  <si>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</si>
  <si>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</si>
  <si>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</si>
  <si>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</si>
  <si>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</si>
  <si>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</si>
  <si>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</si>
  <si>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</si>
  <si>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</si>
  <si>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</si>
  <si>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</si>
  <si>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</si>
  <si>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</si>
  <si>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</si>
  <si>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</si>
  <si>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</si>
  <si>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</si>
  <si>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</si>
  <si>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</si>
  <si>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</si>
  <si>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</si>
  <si>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</si>
  <si>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</si>
  <si>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</si>
  <si>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</si>
  <si>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</si>
  <si>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</si>
  <si>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</si>
  <si>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</si>
  <si>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</si>
  <si>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</si>
  <si>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</si>
  <si>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</si>
  <si>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</si>
  <si>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</si>
  <si>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</si>
  <si>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</si>
  <si>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</si>
  <si>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</si>
  <si>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</si>
  <si>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</si>
  <si>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</si>
  <si>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</si>
  <si>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</si>
  <si>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</si>
  <si>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</si>
  <si>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</si>
  <si>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</si>
  <si>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</si>
  <si>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</si>
  <si>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</si>
  <si>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</si>
  <si>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京都府南丹市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</si>
  <si>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</si>
  <si>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</si>
  <si>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</si>
  <si>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</si>
  <si>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</si>
  <si>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</si>
  <si>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</si>
  <si>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</si>
  <si>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</si>
  <si>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</si>
  <si>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</si>
  <si>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</si>
  <si>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</si>
  <si>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</si>
  <si>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</si>
  <si>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</si>
  <si>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</si>
  <si>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</si>
  <si>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</si>
  <si>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</si>
  <si>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</si>
  <si>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</si>
  <si>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</si>
  <si>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</si>
  <si>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</si>
  <si>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</si>
  <si>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</si>
  <si>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</si>
  <si>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</si>
  <si>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</si>
  <si>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</si>
  <si>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</si>
  <si>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</si>
  <si>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</si>
  <si>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</si>
  <si>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</si>
  <si>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</si>
  <si>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</si>
  <si>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</si>
  <si>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</si>
  <si>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</si>
  <si>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</si>
  <si>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</si>
  <si>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</si>
  <si>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</si>
  <si>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</si>
  <si>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</si>
  <si>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</si>
  <si>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</si>
  <si>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</si>
  <si>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</si>
  <si>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</si>
  <si>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</si>
  <si>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</si>
  <si>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</si>
  <si>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</si>
  <si>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</si>
  <si>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</si>
  <si>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</si>
  <si>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</si>
  <si>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</si>
  <si>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</si>
  <si>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</si>
  <si>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</si>
  <si>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</si>
  <si>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</si>
  <si>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</si>
  <si>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</si>
  <si>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</si>
  <si>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</si>
  <si>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</si>
  <si>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</si>
  <si>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</si>
  <si>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</si>
  <si>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</si>
  <si>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</si>
  <si>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</si>
  <si>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</si>
  <si>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</si>
  <si>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</si>
  <si>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</si>
  <si>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</si>
  <si>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</si>
  <si>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</si>
  <si>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</si>
  <si>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</si>
  <si>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</si>
  <si>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</si>
  <si>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</si>
  <si>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</si>
  <si>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</si>
  <si>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</si>
  <si>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</si>
  <si>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</si>
  <si>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</si>
  <si>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</si>
  <si>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</si>
  <si>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</si>
  <si>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</si>
  <si>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</si>
  <si>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</si>
  <si>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</si>
  <si>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</si>
  <si>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</si>
  <si>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</si>
  <si>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</si>
  <si>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</si>
  <si>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</si>
  <si>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</si>
  <si>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</si>
  <si>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</si>
  <si>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</si>
  <si>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</si>
  <si>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</si>
  <si>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</si>
  <si>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</si>
  <si>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</si>
  <si>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</si>
  <si>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</si>
  <si>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</si>
  <si>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</si>
  <si>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</si>
  <si>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</si>
  <si>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</si>
  <si>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</si>
  <si>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</si>
  <si>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</si>
  <si>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</si>
  <si>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</si>
  <si>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</si>
  <si>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</si>
  <si>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</si>
  <si>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</si>
  <si>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</si>
  <si>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</si>
  <si>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</si>
  <si>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</si>
  <si>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</si>
  <si>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</si>
  <si>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</si>
  <si>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</si>
  <si>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</si>
  <si>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</si>
  <si>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</si>
  <si>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</si>
  <si>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</si>
  <si>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</si>
  <si>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</si>
  <si>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</si>
  <si>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京都府南丹市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</si>
  <si>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</si>
  <si>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</si>
  <si>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</si>
  <si>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</si>
  <si>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</si>
  <si>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</si>
  <si>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</si>
  <si>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</si>
  <si>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</si>
  <si>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</si>
  <si>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</si>
  <si>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</si>
  <si>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</si>
  <si>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</si>
  <si>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</si>
  <si>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</si>
  <si>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</si>
  <si>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</si>
  <si>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</si>
  <si>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</si>
  <si>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</si>
  <si>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</si>
  <si>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</si>
  <si>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</si>
  <si>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</si>
  <si>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</si>
  <si>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</si>
  <si>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</si>
  <si>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</si>
  <si>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</si>
  <si>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</si>
  <si>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</si>
  <si>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</si>
  <si>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</si>
  <si>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</si>
  <si>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</si>
  <si>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</si>
  <si>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</si>
  <si>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</si>
  <si>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</si>
  <si>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</si>
  <si>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</si>
  <si>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</si>
  <si>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</si>
  <si>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</si>
  <si>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</si>
  <si>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</si>
  <si>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</si>
  <si>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</si>
  <si>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</si>
  <si>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</si>
  <si>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</si>
  <si>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</si>
  <si>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</si>
  <si>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</si>
  <si>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</si>
  <si>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</si>
  <si>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</si>
  <si>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</si>
  <si>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</si>
  <si>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</si>
  <si>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</si>
  <si>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</si>
  <si>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</si>
  <si>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</si>
  <si>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</si>
  <si>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</si>
  <si>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</si>
  <si>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</si>
  <si>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</si>
  <si>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</si>
  <si>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</si>
  <si>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</si>
  <si>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</si>
  <si>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</si>
  <si>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</si>
  <si>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</si>
  <si>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</si>
  <si>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</si>
  <si>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</si>
  <si>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</si>
  <si>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</si>
  <si>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</si>
  <si>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</si>
  <si>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</si>
  <si>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</si>
  <si>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</si>
  <si>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</si>
  <si>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</si>
  <si>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</si>
  <si>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</si>
  <si>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</si>
  <si>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</si>
  <si>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</si>
  <si>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</si>
  <si>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</si>
  <si>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</si>
  <si>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</si>
  <si>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</si>
  <si>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</si>
  <si>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</si>
  <si>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</si>
  <si>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</si>
  <si>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</si>
  <si>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</si>
  <si>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</si>
  <si>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</si>
  <si>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</si>
  <si>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</si>
  <si>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</si>
  <si>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</si>
  <si>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</si>
  <si>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</si>
  <si>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</si>
  <si>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</si>
  <si>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</si>
  <si>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</si>
  <si>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</si>
  <si>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</si>
  <si>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</si>
  <si>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</si>
  <si>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</si>
  <si>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</si>
  <si>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</si>
  <si>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</si>
  <si>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</si>
  <si>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</si>
  <si>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</si>
  <si>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</si>
  <si>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</si>
  <si>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</si>
  <si>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</si>
  <si>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</si>
  <si>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</si>
  <si>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</si>
  <si>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</si>
  <si>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</si>
  <si>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</si>
  <si>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</si>
  <si>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</si>
  <si>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</si>
  <si>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</si>
  <si>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</si>
  <si>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</si>
  <si>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</si>
  <si>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</si>
  <si>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</si>
  <si>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</si>
  <si>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</si>
  <si>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</si>
  <si>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</si>
  <si>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</si>
  <si>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</si>
  <si>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</si>
  <si>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</si>
  <si>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</si>
  <si>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</si>
  <si>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</si>
  <si>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</si>
  <si>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</si>
  <si>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</si>
  <si>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</si>
  <si>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</si>
  <si>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</si>
  <si>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</si>
  <si>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</si>
  <si>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</si>
  <si>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</si>
  <si>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</si>
  <si>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</si>
  <si>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</si>
  <si>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</si>
  <si>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</si>
  <si>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</si>
  <si>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</si>
  <si>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</si>
  <si>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</si>
  <si>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</si>
  <si>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</si>
  <si>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</si>
  <si>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</si>
  <si>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</si>
  <si>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</si>
  <si>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</si>
  <si>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</si>
  <si>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</si>
  <si>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</si>
  <si>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</si>
  <si>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</si>
  <si>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</si>
  <si>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</si>
  <si>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</si>
  <si>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</si>
  <si>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</si>
  <si>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</si>
  <si>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</si>
  <si>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</si>
  <si>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</si>
  <si>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</si>
  <si>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</si>
  <si>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3.51</t>
  </si>
  <si>
    <t>上水道事業会計</t>
  </si>
  <si>
    <t>一般会計</t>
  </si>
  <si>
    <t>介護保険事業特別会計</t>
  </si>
  <si>
    <t>国民健康保険事業特別会計</t>
  </si>
  <si>
    <t>下水道事業特別会計</t>
  </si>
  <si>
    <t>後期高齢者医療事業特別会計</t>
  </si>
  <si>
    <t>市営バス運行事業特別会計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</si>
  <si>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</si>
  <si>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</si>
  <si>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</si>
  <si>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</si>
  <si>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</si>
  <si>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</si>
  <si>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</si>
  <si>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</si>
  <si>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</si>
  <si>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</si>
  <si>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</si>
  <si>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</si>
  <si>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船井郡衛生管理組合(一般会計)</t>
  </si>
  <si>
    <t>国民健康保険南丹病院組合(病院事業会計)</t>
  </si>
  <si>
    <t>京都中部広域消防組合(一般会計)</t>
  </si>
  <si>
    <t>京都府市町村議会議員公務災害補償等組合(一般会計)</t>
  </si>
  <si>
    <t>京都府市町村職員退職手当組合（一般会計）</t>
  </si>
  <si>
    <t>京都府自治会館管理組合(一般会計)</t>
  </si>
  <si>
    <t>京都府後期高齢者医療広域連合(一般会計)</t>
  </si>
  <si>
    <t>京都府後期高齢者医療広域連合(後期高齢者医療特別会計)</t>
  </si>
  <si>
    <t>京都府住宅新築資金等貸付事業管理組合(一般会計)</t>
  </si>
  <si>
    <t>京都府住宅新築資金等貸付事業管理組合(特別会計)</t>
  </si>
  <si>
    <t>京都地方税機構(一般会計)</t>
  </si>
  <si>
    <t>南丹市福祉シルバー人材センター</t>
  </si>
  <si>
    <t>南丹市情報センター</t>
  </si>
  <si>
    <t>園部町振興公社</t>
  </si>
  <si>
    <t>園部町農業公社</t>
  </si>
  <si>
    <t>そのべまちづくり工房</t>
  </si>
  <si>
    <t>八木町農業公社</t>
  </si>
  <si>
    <t>日吉ふるさと</t>
  </si>
  <si>
    <t>美山ふるさと</t>
  </si>
  <si>
    <t>-</t>
    <phoneticPr fontId="2"/>
  </si>
  <si>
    <t>-</t>
    <phoneticPr fontId="2"/>
  </si>
  <si>
    <t>-</t>
    <phoneticPr fontId="2"/>
  </si>
  <si>
    <t>-</t>
    <phoneticPr fontId="2"/>
  </si>
  <si>
    <t>-</t>
    <phoneticPr fontId="2"/>
  </si>
  <si>
    <t>-</t>
    <phoneticPr fontId="2"/>
  </si>
  <si>
    <t>-</t>
    <phoneticPr fontId="2"/>
  </si>
  <si>
    <t>▲41</t>
    <phoneticPr fontId="2"/>
  </si>
  <si>
    <t>▲8</t>
    <phoneticPr fontId="2"/>
  </si>
  <si>
    <t>-</t>
    <phoneticPr fontId="2"/>
  </si>
  <si>
    <t>-</t>
    <phoneticPr fontId="2"/>
  </si>
  <si>
    <t>活性化推進基金</t>
    <rPh sb="0" eb="3">
      <t>カッセイカ</t>
    </rPh>
    <rPh sb="3" eb="5">
      <t>スイシン</t>
    </rPh>
    <rPh sb="5" eb="7">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</si>
  <si>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</si>
  <si>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地域情報通信基盤整備基金</t>
    <rPh sb="0" eb="2">
      <t>チイキ</t>
    </rPh>
    <rPh sb="2" eb="4">
      <t>ジョウホウ</t>
    </rPh>
    <rPh sb="4" eb="6">
      <t>ツウシン</t>
    </rPh>
    <rPh sb="6" eb="8">
      <t>キバン</t>
    </rPh>
    <rPh sb="8" eb="10">
      <t>セイビ</t>
    </rPh>
    <rPh sb="10" eb="12">
      <t>キキン</t>
    </rPh>
    <phoneticPr fontId="2"/>
  </si>
  <si>
    <t>まちづくり整備基金</t>
    <rPh sb="5" eb="7">
      <t>セイビ</t>
    </rPh>
    <rPh sb="7" eb="9">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</si>
  <si>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</si>
  <si>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</si>
  <si>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0"/>
  </si>
  <si>
    <t>分析欄</t>
    <rPh sb="0" eb="2">
      <t>ブンセキ</t>
    </rPh>
    <rPh sb="2" eb="3">
      <t>ラン</t>
    </rPh>
    <phoneticPr fontId="40"/>
  </si>
  <si>
    <t>地方債の新規発行の抑制等により将来負担比率は減少傾向にあるが、地方債現在高は依然として高く、類似団体と比較して将来負担比率は高い水準にある。有形固定資産減価償却率は類似団体と同水準ではあるが、今後、上昇することが見込まれるため、引き続き、公共施設等総合管理計画に基づき老朽化対策に取り組んでいく。</t>
    <rPh sb="0" eb="2">
      <t>チホウ</t>
    </rPh>
    <rPh sb="2" eb="3">
      <t>サイ</t>
    </rPh>
    <rPh sb="4" eb="6">
      <t>シンキ</t>
    </rPh>
    <rPh sb="6" eb="8">
      <t>ハッコウ</t>
    </rPh>
    <rPh sb="9" eb="11">
      <t>ヨクセイ</t>
    </rPh>
    <rPh sb="11" eb="12">
      <t>トウ</t>
    </rPh>
    <rPh sb="15" eb="17">
      <t>ショウライ</t>
    </rPh>
    <rPh sb="17" eb="19">
      <t>フタン</t>
    </rPh>
    <rPh sb="19" eb="21">
      <t>ヒリツ</t>
    </rPh>
    <rPh sb="22" eb="24">
      <t>ゲンショウ</t>
    </rPh>
    <rPh sb="24" eb="26">
      <t>ケイコウ</t>
    </rPh>
    <rPh sb="31" eb="34">
      <t>チホウサイ</t>
    </rPh>
    <rPh sb="34" eb="36">
      <t>ゲンザイ</t>
    </rPh>
    <rPh sb="36" eb="37">
      <t>ダカ</t>
    </rPh>
    <rPh sb="38" eb="40">
      <t>イゼン</t>
    </rPh>
    <rPh sb="43" eb="44">
      <t>タカ</t>
    </rPh>
    <rPh sb="46" eb="48">
      <t>ルイジ</t>
    </rPh>
    <rPh sb="48" eb="50">
      <t>ダンタイ</t>
    </rPh>
    <rPh sb="51" eb="53">
      <t>ヒカク</t>
    </rPh>
    <rPh sb="55" eb="57">
      <t>ショウライ</t>
    </rPh>
    <rPh sb="57" eb="59">
      <t>フタン</t>
    </rPh>
    <rPh sb="59" eb="61">
      <t>ヒリツ</t>
    </rPh>
    <rPh sb="62" eb="63">
      <t>タカ</t>
    </rPh>
    <rPh sb="64" eb="66">
      <t>スイジュン</t>
    </rPh>
    <rPh sb="70" eb="72">
      <t>ユウケイ</t>
    </rPh>
    <rPh sb="72" eb="74">
      <t>コテイ</t>
    </rPh>
    <rPh sb="74" eb="76">
      <t>シサン</t>
    </rPh>
    <rPh sb="76" eb="78">
      <t>ゲンカ</t>
    </rPh>
    <rPh sb="78" eb="80">
      <t>ショウキャク</t>
    </rPh>
    <rPh sb="80" eb="81">
      <t>リツ</t>
    </rPh>
    <rPh sb="82" eb="84">
      <t>ルイジ</t>
    </rPh>
    <rPh sb="84" eb="86">
      <t>ダンタイ</t>
    </rPh>
    <rPh sb="87" eb="90">
      <t>ドウスイジュン</t>
    </rPh>
    <rPh sb="96" eb="98">
      <t>コンゴ</t>
    </rPh>
    <rPh sb="99" eb="101">
      <t>ジョウショウ</t>
    </rPh>
    <rPh sb="106" eb="108">
      <t>ミコ</t>
    </rPh>
    <rPh sb="114" eb="115">
      <t>ヒ</t>
    </rPh>
    <rPh sb="116" eb="117">
      <t>ツヅ</t>
    </rPh>
    <rPh sb="119" eb="121">
      <t>コウキョウ</t>
    </rPh>
    <rPh sb="121" eb="123">
      <t>シセツ</t>
    </rPh>
    <rPh sb="123" eb="124">
      <t>トウ</t>
    </rPh>
    <rPh sb="124" eb="126">
      <t>ソウゴウ</t>
    </rPh>
    <rPh sb="126" eb="128">
      <t>カンリ</t>
    </rPh>
    <rPh sb="128" eb="130">
      <t>ケイカク</t>
    </rPh>
    <rPh sb="131" eb="132">
      <t>モト</t>
    </rPh>
    <rPh sb="134" eb="137">
      <t>ロウキュウカ</t>
    </rPh>
    <rPh sb="137" eb="139">
      <t>タイサク</t>
    </rPh>
    <rPh sb="140" eb="141">
      <t>ト</t>
    </rPh>
    <rPh sb="142" eb="143">
      <t>ク</t>
    </rPh>
    <phoneticPr fontId="40"/>
  </si>
  <si>
    <t>(　参考　）</t>
    <rPh sb="2" eb="4">
      <t>サンコウ</t>
    </rPh>
    <phoneticPr fontId="40"/>
  </si>
  <si>
    <t>当該団体値</t>
    <rPh sb="0" eb="2">
      <t>トウガイ</t>
    </rPh>
    <rPh sb="2" eb="4">
      <t>ダンタイ</t>
    </rPh>
    <rPh sb="4" eb="5">
      <t>アタイ</t>
    </rPh>
    <phoneticPr fontId="40"/>
  </si>
  <si>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</si>
  <si>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</si>
  <si>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</si>
  <si>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0"/>
  </si>
  <si>
    <t>将来負担比率及び実質公債費比率は類似団体と比較して高く、減少傾向にあった実質公債費比率も平成29年度から上昇している。今後も実質公債費比率の増加が見込まれるため、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1" eb="23">
      <t>ヒカク</t>
    </rPh>
    <rPh sb="25" eb="26">
      <t>タカ</t>
    </rPh>
    <rPh sb="28" eb="30">
      <t>ゲンショウ</t>
    </rPh>
    <rPh sb="30" eb="32">
      <t>ケイコウ</t>
    </rPh>
    <rPh sb="36" eb="38">
      <t>ジッシツ</t>
    </rPh>
    <rPh sb="38" eb="41">
      <t>コウサイヒ</t>
    </rPh>
    <rPh sb="41" eb="43">
      <t>ヒリツ</t>
    </rPh>
    <rPh sb="44" eb="46">
      <t>ヘイセイ</t>
    </rPh>
    <rPh sb="48" eb="50">
      <t>ネンド</t>
    </rPh>
    <rPh sb="52" eb="54">
      <t>ジョウショウ</t>
    </rPh>
    <rPh sb="59" eb="61">
      <t>コンゴ</t>
    </rPh>
    <rPh sb="62" eb="64">
      <t>ジッシツ</t>
    </rPh>
    <rPh sb="64" eb="67">
      <t>コウサイヒ</t>
    </rPh>
    <rPh sb="67" eb="69">
      <t>ヒリツ</t>
    </rPh>
    <rPh sb="70" eb="72">
      <t>ゾウカ</t>
    </rPh>
    <rPh sb="73" eb="75">
      <t>ミコ</t>
    </rPh>
    <rPh sb="85" eb="87">
      <t>イジョウ</t>
    </rPh>
    <rPh sb="88" eb="91">
      <t>コウサイヒ</t>
    </rPh>
    <rPh sb="92" eb="95">
      <t>テキセイカ</t>
    </rPh>
    <rPh sb="96" eb="97">
      <t>ト</t>
    </rPh>
    <rPh sb="98" eb="99">
      <t>ク</t>
    </rPh>
    <rPh sb="103" eb="105">
      <t>ヒツヨウ</t>
    </rPh>
    <phoneticPr fontId="40"/>
  </si>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</sst>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xf numFmtId="0" fontId="37" fillId="0" borderId="0">
      <alignment vertical="center"/>
    </xf>
    <xf numFmtId="0" fontId="37" fillId="0" borderId="0">
      <alignment vertical="center"/>
    </xf>
    <xf numFmtId="0" fontId="37" fillId="0" borderId="0"/>
    <xf numFmtId="0" fontId="37" fillId="0" borderId="0"/>
    <xf numFmtId="0" fontId="41"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20" applyFont="1" applyFill="1" applyAlignment="1">
      <alignment vertical="center"/>
    </xf>
    <xf numFmtId="0" fontId="37" fillId="6" borderId="0" xfId="20" applyFill="1" applyAlignment="1" applyProtection="1">
      <alignment vertical="center"/>
      <protection hidden="1"/>
    </xf>
    <xf numFmtId="0" fontId="38" fillId="0" borderId="0" xfId="21" applyFont="1">
      <alignment vertical="center"/>
    </xf>
    <xf numFmtId="0" fontId="37" fillId="6" borderId="0" xfId="20" applyFill="1" applyAlignment="1">
      <alignment vertical="center"/>
    </xf>
    <xf numFmtId="0" fontId="37" fillId="6" borderId="0" xfId="20" applyFill="1"/>
    <xf numFmtId="0" fontId="37" fillId="6" borderId="0" xfId="20" applyFill="1" applyProtection="1">
      <protection hidden="1"/>
    </xf>
    <xf numFmtId="0" fontId="38" fillId="0" borderId="41" xfId="21" applyFont="1" applyBorder="1">
      <alignment vertical="center"/>
    </xf>
    <xf numFmtId="0" fontId="38" fillId="0" borderId="12" xfId="21" applyFont="1" applyBorder="1">
      <alignment vertical="center"/>
    </xf>
    <xf numFmtId="189" fontId="38" fillId="0" borderId="12" xfId="21" applyNumberFormat="1" applyFont="1" applyBorder="1">
      <alignment vertical="center"/>
    </xf>
    <xf numFmtId="0" fontId="38" fillId="0" borderId="48" xfId="21" applyFont="1" applyBorder="1">
      <alignment vertical="center"/>
    </xf>
    <xf numFmtId="0" fontId="39" fillId="0" borderId="0" xfId="21" applyFont="1">
      <alignment vertical="center"/>
    </xf>
    <xf numFmtId="0" fontId="38" fillId="0" borderId="64" xfId="21" applyFont="1" applyBorder="1">
      <alignment vertical="center"/>
    </xf>
    <xf numFmtId="0" fontId="38" fillId="0" borderId="38" xfId="21" applyFont="1" applyBorder="1">
      <alignment vertical="center"/>
    </xf>
    <xf numFmtId="0" fontId="38" fillId="0" borderId="37" xfId="21" applyFont="1" applyBorder="1">
      <alignment vertical="center"/>
    </xf>
    <xf numFmtId="0" fontId="38" fillId="0" borderId="54" xfId="21" applyFont="1" applyBorder="1">
      <alignment vertical="center"/>
    </xf>
    <xf numFmtId="0" fontId="38" fillId="0" borderId="40" xfId="21" applyFont="1" applyBorder="1">
      <alignment vertical="center"/>
    </xf>
    <xf numFmtId="0" fontId="38" fillId="0" borderId="31" xfId="21" applyFont="1" applyBorder="1">
      <alignment vertical="center"/>
    </xf>
    <xf numFmtId="0" fontId="39" fillId="0" borderId="41" xfId="21" applyFont="1" applyBorder="1">
      <alignment vertical="center"/>
    </xf>
    <xf numFmtId="178" fontId="0" fillId="0" borderId="0" xfId="21" applyNumberFormat="1" applyFont="1">
      <alignment vertical="center"/>
    </xf>
    <xf numFmtId="178" fontId="38" fillId="0" borderId="0" xfId="21" applyNumberFormat="1" applyFont="1">
      <alignment vertical="center"/>
    </xf>
    <xf numFmtId="179" fontId="38" fillId="6" borderId="0" xfId="22" applyNumberFormat="1" applyFont="1" applyFill="1" applyAlignment="1">
      <alignment vertical="center" wrapText="1"/>
    </xf>
    <xf numFmtId="49" fontId="38" fillId="6" borderId="0" xfId="22" applyNumberFormat="1" applyFont="1" applyFill="1" applyAlignment="1">
      <alignment horizontal="center" vertical="center" wrapText="1"/>
    </xf>
    <xf numFmtId="49" fontId="38" fillId="6" borderId="0" xfId="22" applyNumberFormat="1" applyFont="1" applyFill="1" applyAlignment="1">
      <alignment horizontal="center" vertical="center"/>
    </xf>
    <xf numFmtId="178" fontId="38" fillId="0" borderId="64" xfId="21" applyNumberFormat="1" applyFont="1" applyBorder="1">
      <alignment vertical="center"/>
    </xf>
    <xf numFmtId="178" fontId="38" fillId="0" borderId="38" xfId="21" applyNumberFormat="1" applyFont="1" applyBorder="1">
      <alignment vertical="center"/>
    </xf>
    <xf numFmtId="191" fontId="38" fillId="0" borderId="0" xfId="21" applyNumberFormat="1" applyFont="1">
      <alignment vertical="center"/>
    </xf>
    <xf numFmtId="178" fontId="38" fillId="0" borderId="37" xfId="21" applyNumberFormat="1" applyFont="1" applyBorder="1">
      <alignment vertical="center"/>
    </xf>
    <xf numFmtId="178" fontId="38" fillId="0" borderId="54" xfId="21" applyNumberFormat="1" applyFont="1" applyBorder="1">
      <alignment vertical="center"/>
    </xf>
    <xf numFmtId="189" fontId="38" fillId="0" borderId="54" xfId="21" applyNumberFormat="1" applyFont="1" applyBorder="1">
      <alignment vertical="center"/>
    </xf>
    <xf numFmtId="178" fontId="38" fillId="0" borderId="40" xfId="21" applyNumberFormat="1" applyFont="1" applyBorder="1">
      <alignment vertical="center"/>
    </xf>
    <xf numFmtId="0" fontId="39" fillId="0" borderId="64" xfId="21" applyFont="1" applyBorder="1">
      <alignment vertical="center"/>
    </xf>
    <xf numFmtId="189" fontId="38" fillId="0" borderId="0" xfId="22" applyNumberFormat="1" applyFont="1">
      <alignment vertical="center"/>
    </xf>
    <xf numFmtId="178" fontId="37" fillId="0" borderId="0" xfId="23" applyNumberFormat="1" applyAlignment="1">
      <alignment vertical="center"/>
    </xf>
    <xf numFmtId="177" fontId="37" fillId="0" borderId="0" xfId="24" applyNumberFormat="1" applyAlignment="1">
      <alignment horizontal="right" vertical="center"/>
    </xf>
    <xf numFmtId="187" fontId="37" fillId="0" borderId="0" xfId="24" applyNumberFormat="1" applyAlignment="1">
      <alignment horizontal="right" vertical="center"/>
    </xf>
    <xf numFmtId="178" fontId="38" fillId="6" borderId="0" xfId="21" applyNumberFormat="1" applyFont="1" applyFill="1" applyAlignment="1">
      <alignment vertical="center" wrapText="1"/>
    </xf>
    <xf numFmtId="178" fontId="37" fillId="0" borderId="0" xfId="21" applyNumberFormat="1" applyAlignment="1">
      <alignment horizontal="center" vertical="center"/>
    </xf>
    <xf numFmtId="0" fontId="42" fillId="0" borderId="0" xfId="25" applyFont="1">
      <alignment vertical="center"/>
    </xf>
    <xf numFmtId="180" fontId="38" fillId="0" borderId="0" xfId="21"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38" fillId="6" borderId="34" xfId="22" applyNumberFormat="1" applyFont="1" applyFill="1" applyBorder="1" applyAlignment="1">
      <alignment horizontal="center" vertical="center"/>
    </xf>
    <xf numFmtId="178" fontId="37" fillId="0" borderId="0" xfId="21" applyNumberFormat="1" applyAlignment="1">
      <alignment horizontal="center" vertical="center"/>
    </xf>
    <xf numFmtId="187" fontId="38" fillId="0" borderId="0" xfId="21" applyNumberFormat="1" applyFont="1" applyAlignment="1">
      <alignment horizontal="center" vertical="center"/>
    </xf>
    <xf numFmtId="179" fontId="38" fillId="6" borderId="34" xfId="22" applyNumberFormat="1" applyFont="1" applyFill="1" applyBorder="1" applyAlignment="1">
      <alignment horizontal="center" vertical="center" wrapText="1"/>
    </xf>
    <xf numFmtId="187" fontId="38" fillId="6" borderId="0" xfId="22" applyNumberFormat="1" applyFont="1" applyFill="1" applyAlignment="1">
      <alignment horizontal="center" vertical="center" wrapText="1"/>
    </xf>
    <xf numFmtId="0" fontId="38" fillId="0" borderId="34" xfId="21" applyFont="1" applyBorder="1" applyAlignment="1">
      <alignment horizontal="center" vertical="center"/>
    </xf>
    <xf numFmtId="0" fontId="38" fillId="0" borderId="0" xfId="21" applyFont="1" applyAlignment="1">
      <alignment horizontal="center" vertical="center"/>
    </xf>
    <xf numFmtId="187" fontId="38" fillId="6" borderId="0" xfId="22" applyNumberFormat="1" applyFont="1" applyFill="1" applyAlignment="1">
      <alignment horizontal="center" vertical="center"/>
    </xf>
    <xf numFmtId="179" fontId="38" fillId="6" borderId="0" xfId="22" applyNumberFormat="1" applyFont="1" applyFill="1" applyAlignment="1">
      <alignment horizontal="center" vertical="center" wrapText="1"/>
    </xf>
    <xf numFmtId="0" fontId="38" fillId="0" borderId="39" xfId="21" applyFont="1" applyBorder="1" applyAlignment="1">
      <alignment horizontal="center" vertical="center"/>
    </xf>
    <xf numFmtId="0" fontId="38" fillId="0" borderId="31" xfId="21" applyFont="1" applyBorder="1" applyAlignment="1">
      <alignment horizontal="center" vertical="center"/>
    </xf>
    <xf numFmtId="0" fontId="38" fillId="0" borderId="42" xfId="21" applyFont="1" applyBorder="1" applyAlignment="1">
      <alignment horizontal="center" vertical="center"/>
    </xf>
    <xf numFmtId="187" fontId="38" fillId="6" borderId="188" xfId="22" applyNumberFormat="1" applyFont="1" applyFill="1" applyBorder="1" applyAlignment="1">
      <alignment horizontal="center" vertical="center"/>
    </xf>
    <xf numFmtId="0" fontId="38" fillId="0" borderId="41" xfId="21" applyFont="1" applyBorder="1" applyAlignment="1" applyProtection="1">
      <alignment horizontal="left" vertical="top" wrapText="1"/>
      <protection locked="0"/>
    </xf>
    <xf numFmtId="0" fontId="38" fillId="0" borderId="12" xfId="21" applyFont="1" applyBorder="1" applyAlignment="1" applyProtection="1">
      <alignment horizontal="left" vertical="top" wrapText="1"/>
      <protection locked="0"/>
    </xf>
    <xf numFmtId="0" fontId="38" fillId="0" borderId="48" xfId="21" applyFont="1" applyBorder="1" applyAlignment="1" applyProtection="1">
      <alignment horizontal="left" vertical="top" wrapText="1"/>
      <protection locked="0"/>
    </xf>
    <xf numFmtId="0" fontId="38" fillId="0" borderId="64" xfId="21" applyFont="1" applyBorder="1" applyAlignment="1" applyProtection="1">
      <alignment horizontal="left" vertical="top" wrapText="1"/>
      <protection locked="0"/>
    </xf>
    <xf numFmtId="0" fontId="38" fillId="0" borderId="0" xfId="21" applyFont="1" applyAlignment="1" applyProtection="1">
      <alignment horizontal="left" vertical="top" wrapText="1"/>
      <protection locked="0"/>
    </xf>
    <xf numFmtId="0" fontId="38" fillId="0" borderId="38" xfId="21" applyFont="1" applyBorder="1" applyAlignment="1" applyProtection="1">
      <alignment horizontal="left" vertical="top" wrapText="1"/>
      <protection locked="0"/>
    </xf>
    <xf numFmtId="0" fontId="38" fillId="0" borderId="37" xfId="21" applyFont="1" applyBorder="1" applyAlignment="1" applyProtection="1">
      <alignment horizontal="left" vertical="top" wrapText="1"/>
      <protection locked="0"/>
    </xf>
    <xf numFmtId="0" fontId="38" fillId="0" borderId="54" xfId="21" applyFont="1" applyBorder="1" applyAlignment="1" applyProtection="1">
      <alignment horizontal="left" vertical="top" wrapText="1"/>
      <protection locked="0"/>
    </xf>
    <xf numFmtId="0" fontId="38" fillId="0" borderId="40" xfId="21" applyFont="1" applyBorder="1" applyAlignment="1" applyProtection="1">
      <alignment horizontal="left" vertical="top" wrapText="1"/>
      <protection locked="0"/>
    </xf>
    <xf numFmtId="179" fontId="38" fillId="0" borderId="0" xfId="22" applyNumberFormat="1" applyFont="1" applyAlignment="1">
      <alignment horizontal="center" vertical="center" wrapText="1"/>
    </xf>
  </cellXfs>
  <cellStyles count="26">
    <cellStyle name="標準" xfId="0" builtinId="0"/>
    <cellStyle name="標準 2" xfId="6" xr:uid="{00000000-0005-0000-0000-000001000000}"/>
    <cellStyle name="標準 2 2" xfId="7" xr:uid="{00000000-0005-0000-0000-000002000000}"/>
    <cellStyle name="標準 2 3" xfId="10" xr:uid="{00000000-0005-0000-0000-000003000000}"/>
    <cellStyle name="標準 2 4" xfId="20" xr:uid="{91A7E8A4-97FF-42CD-8149-F5D4D0939201}"/>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5" xr:uid="{3B621E1C-002F-4B98-8824-7A7A6E755327}"/>
    <cellStyle name="標準_【レイアウト】（県）資料３（Ｐ２）　歳出比較分析表" xfId="16" xr:uid="{00000000-0005-0000-0000-00000D000000}"/>
    <cellStyle name="標準_【レイアウト】（県）資料３（Ｐ２）　歳出比較分析表 2" xfId="21" xr:uid="{D561BC33-63B5-46FE-96F8-FA7894DBACCA}"/>
    <cellStyle name="標準_【レイアウト】（市）資料３（Ｐ２）　歳出比較分析表" xfId="17" xr:uid="{00000000-0005-0000-0000-00000E000000}"/>
    <cellStyle name="標準_【レイアウト】（市）資料３（Ｐ２）　歳出比較分析表 2" xfId="22" xr:uid="{3993C37F-FD2B-4C94-A614-A23E63E57F53}"/>
    <cellStyle name="標準_APAHO251300" xfId="18" xr:uid="{00000000-0005-0000-0000-00000F000000}"/>
    <cellStyle name="標準_APAHO251300 2" xfId="23" xr:uid="{4B283F78-ACB8-43EA-A43E-DB68FF945C2A}"/>
    <cellStyle name="標準_APAHO252300" xfId="19" xr:uid="{00000000-0005-0000-0000-000010000000}"/>
    <cellStyle name="標準_APAHO252300 2" xfId="24" xr:uid="{E6C6E911-80DB-404B-B4AF-95F1A70DD1A5}"/>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25D2-41CD-A87C-2EFA7B571C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121797</c:v>
                </c:pt>
                <c:pt idx="1">
                  <c:v>132400</c:v>
                </c:pt>
                <c:pt idx="2">
                  <c:v>63092</c:v>
                </c:pt>
                <c:pt idx="3">
                  <c:v>84585</c:v>
                </c:pt>
                <c:pt idx="4">
                  <c:v>71237</c:v>
                </c:pt>
              </c:numCache>
            </c:numRef>
          </c:val>
          <c:smooth val="0"/>
          <c:extLst>
            <c:ext xmlns:c16="http://schemas.microsoft.com/office/drawing/2014/chart" uri="{C3380CC4-5D6E-409C-BE32-E72D297353CC}">
              <c16:uniqueId val="{00000001-25D2-41CD-A87C-2EFA7B571CA2}"/>
            </c:ext>
          </c:extLst>
        </c:ser>
        <c:dLbls>
          <c:showLegendKey val="0"/>
          <c:showVal val="0"/>
          <c:showCatName val="0"/>
          <c:showSerName val="0"/>
          <c:showPercent val="0"/>
          <c:showBubbleSize val="0"/>
        </c:dLbls>
        <c:marker val="1"/>
        <c:smooth val="0"/>
        <c:axId val="209353344"/>
        <c:axId val="209363712"/>
      </c:lineChart>
      <c:catAx>
        <c:axId val="20935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363712"/>
        <c:crosses val="autoZero"/>
        <c:auto val="1"/>
        <c:lblAlgn val="ctr"/>
        <c:lblOffset val="100"/>
        <c:tickLblSkip val="1"/>
        <c:tickMarkSkip val="1"/>
        <c:noMultiLvlLbl val="0"/>
      </c:catAx>
      <c:valAx>
        <c:axId val="209363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35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4.4000000000000004</c:v>
                </c:pt>
                <c:pt idx="1">
                  <c:v>3.57</c:v>
                </c:pt>
                <c:pt idx="2">
                  <c:v>3.31</c:v>
                </c:pt>
                <c:pt idx="3">
                  <c:v>3.66</c:v>
                </c:pt>
                <c:pt idx="4">
                  <c:v>4.2</c:v>
                </c:pt>
              </c:numCache>
            </c:numRef>
          </c:val>
          <c:extLst>
            <c:ext xmlns:c16="http://schemas.microsoft.com/office/drawing/2014/chart" uri="{C3380CC4-5D6E-409C-BE32-E72D297353CC}">
              <c16:uniqueId val="{00000000-EE6D-42F2-B6CA-6F61980EF1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22.58</c:v>
                </c:pt>
                <c:pt idx="1">
                  <c:v>24.84</c:v>
                </c:pt>
                <c:pt idx="2">
                  <c:v>27.02</c:v>
                </c:pt>
                <c:pt idx="3">
                  <c:v>27.78</c:v>
                </c:pt>
                <c:pt idx="4">
                  <c:v>23.84</c:v>
                </c:pt>
              </c:numCache>
            </c:numRef>
          </c:val>
          <c:extLst>
            <c:ext xmlns:c16="http://schemas.microsoft.com/office/drawing/2014/chart" uri="{C3380CC4-5D6E-409C-BE32-E72D297353CC}">
              <c16:uniqueId val="{00000001-EE6D-42F2-B6CA-6F61980EF1E6}"/>
            </c:ext>
          </c:extLst>
        </c:ser>
        <c:dLbls>
          <c:showLegendKey val="0"/>
          <c:showVal val="0"/>
          <c:showCatName val="0"/>
          <c:showSerName val="0"/>
          <c:showPercent val="0"/>
          <c:showBubbleSize val="0"/>
        </c:dLbls>
        <c:gapWidth val="250"/>
        <c:overlap val="100"/>
        <c:axId val="216557440"/>
        <c:axId val="21656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c:v>
                </c:pt>
                <c:pt idx="1">
                  <c:v>2.61</c:v>
                </c:pt>
                <c:pt idx="2">
                  <c:v>1.49</c:v>
                </c:pt>
                <c:pt idx="3">
                  <c:v>0.78</c:v>
                </c:pt>
                <c:pt idx="4">
                  <c:v>-3.51</c:v>
                </c:pt>
              </c:numCache>
            </c:numRef>
          </c:val>
          <c:smooth val="0"/>
          <c:extLst>
            <c:ext xmlns:c16="http://schemas.microsoft.com/office/drawing/2014/chart" uri="{C3380CC4-5D6E-409C-BE32-E72D297353CC}">
              <c16:uniqueId val="{00000002-EE6D-42F2-B6CA-6F61980EF1E6}"/>
            </c:ext>
          </c:extLst>
        </c:ser>
        <c:dLbls>
          <c:showLegendKey val="0"/>
          <c:showVal val="0"/>
          <c:showCatName val="0"/>
          <c:showSerName val="0"/>
          <c:showPercent val="0"/>
          <c:showBubbleSize val="0"/>
        </c:dLbls>
        <c:marker val="1"/>
        <c:smooth val="0"/>
        <c:axId val="216557440"/>
        <c:axId val="216567808"/>
      </c:lineChart>
      <c:catAx>
        <c:axId val="2165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567808"/>
        <c:crosses val="autoZero"/>
        <c:auto val="1"/>
        <c:lblAlgn val="ctr"/>
        <c:lblOffset val="100"/>
        <c:tickLblSkip val="1"/>
        <c:tickMarkSkip val="1"/>
        <c:noMultiLvlLbl val="0"/>
      </c:catAx>
      <c:valAx>
        <c:axId val="21656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0.2</c:v>
                </c:pt>
                <c:pt idx="4">
                  <c:v>#N/A</c:v>
                </c:pt>
                <c:pt idx="5">
                  <c:v>0.19</c:v>
                </c:pt>
                <c:pt idx="6">
                  <c:v>#N/A</c:v>
                </c:pt>
                <c:pt idx="7">
                  <c:v>0.96</c:v>
                </c:pt>
                <c:pt idx="8">
                  <c:v>0</c:v>
                </c:pt>
                <c:pt idx="9">
                  <c:v>0</c:v>
                </c:pt>
              </c:numCache>
            </c:numRef>
          </c:val>
          <c:extLst>
            <c:ext xmlns:c16="http://schemas.microsoft.com/office/drawing/2014/chart" uri="{C3380CC4-5D6E-409C-BE32-E72D297353CC}">
              <c16:uniqueId val="{00000000-2CC5-44EF-85B2-7AD10A7486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C5-44EF-85B2-7AD10A7486D8}"/>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C5-44EF-85B2-7AD10A7486D8}"/>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0.04</c:v>
                </c:pt>
                <c:pt idx="8">
                  <c:v>#N/A</c:v>
                </c:pt>
                <c:pt idx="9">
                  <c:v>0.03</c:v>
                </c:pt>
              </c:numCache>
            </c:numRef>
          </c:val>
          <c:extLst>
            <c:ext xmlns:c16="http://schemas.microsoft.com/office/drawing/2014/chart" uri="{C3380CC4-5D6E-409C-BE32-E72D297353CC}">
              <c16:uniqueId val="{00000003-2CC5-44EF-85B2-7AD10A7486D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0.06</c:v>
                </c:pt>
                <c:pt idx="8">
                  <c:v>#N/A</c:v>
                </c:pt>
                <c:pt idx="9">
                  <c:v>0.05</c:v>
                </c:pt>
              </c:numCache>
            </c:numRef>
          </c:val>
          <c:extLst>
            <c:ext xmlns:c16="http://schemas.microsoft.com/office/drawing/2014/chart" uri="{C3380CC4-5D6E-409C-BE32-E72D297353CC}">
              <c16:uniqueId val="{00000004-2CC5-44EF-85B2-7AD10A7486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0.37</c:v>
                </c:pt>
                <c:pt idx="4">
                  <c:v>#N/A</c:v>
                </c:pt>
                <c:pt idx="5">
                  <c:v>0.28999999999999998</c:v>
                </c:pt>
                <c:pt idx="6">
                  <c:v>#N/A</c:v>
                </c:pt>
                <c:pt idx="7">
                  <c:v>0.16</c:v>
                </c:pt>
                <c:pt idx="8">
                  <c:v>#N/A</c:v>
                </c:pt>
                <c:pt idx="9">
                  <c:v>0.12</c:v>
                </c:pt>
              </c:numCache>
            </c:numRef>
          </c:val>
          <c:extLst>
            <c:ext xmlns:c16="http://schemas.microsoft.com/office/drawing/2014/chart" uri="{C3380CC4-5D6E-409C-BE32-E72D297353CC}">
              <c16:uniqueId val="{00000005-2CC5-44EF-85B2-7AD10A7486D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0.23</c:v>
                </c:pt>
                <c:pt idx="4">
                  <c:v>#N/A</c:v>
                </c:pt>
                <c:pt idx="5">
                  <c:v>0.48</c:v>
                </c:pt>
                <c:pt idx="6">
                  <c:v>#N/A</c:v>
                </c:pt>
                <c:pt idx="7">
                  <c:v>0.83</c:v>
                </c:pt>
                <c:pt idx="8">
                  <c:v>#N/A</c:v>
                </c:pt>
                <c:pt idx="9">
                  <c:v>0.25</c:v>
                </c:pt>
              </c:numCache>
            </c:numRef>
          </c:val>
          <c:extLst>
            <c:ext xmlns:c16="http://schemas.microsoft.com/office/drawing/2014/chart" uri="{C3380CC4-5D6E-409C-BE32-E72D297353CC}">
              <c16:uniqueId val="{00000006-2CC5-44EF-85B2-7AD10A7486D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1.07</c:v>
                </c:pt>
                <c:pt idx="4">
                  <c:v>#N/A</c:v>
                </c:pt>
                <c:pt idx="5">
                  <c:v>0.81</c:v>
                </c:pt>
                <c:pt idx="6">
                  <c:v>#N/A</c:v>
                </c:pt>
                <c:pt idx="7">
                  <c:v>1.17</c:v>
                </c:pt>
                <c:pt idx="8">
                  <c:v>#N/A</c:v>
                </c:pt>
                <c:pt idx="9">
                  <c:v>1.02</c:v>
                </c:pt>
              </c:numCache>
            </c:numRef>
          </c:val>
          <c:extLst>
            <c:ext xmlns:c16="http://schemas.microsoft.com/office/drawing/2014/chart" uri="{C3380CC4-5D6E-409C-BE32-E72D297353CC}">
              <c16:uniqueId val="{00000007-2CC5-44EF-85B2-7AD10A7486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4.37</c:v>
                </c:pt>
                <c:pt idx="2">
                  <c:v>#N/A</c:v>
                </c:pt>
                <c:pt idx="3">
                  <c:v>3.55</c:v>
                </c:pt>
                <c:pt idx="4">
                  <c:v>#N/A</c:v>
                </c:pt>
                <c:pt idx="5">
                  <c:v>3.29</c:v>
                </c:pt>
                <c:pt idx="6">
                  <c:v>#N/A</c:v>
                </c:pt>
                <c:pt idx="7">
                  <c:v>3.62</c:v>
                </c:pt>
                <c:pt idx="8">
                  <c:v>#N/A</c:v>
                </c:pt>
                <c:pt idx="9">
                  <c:v>4.16</c:v>
                </c:pt>
              </c:numCache>
            </c:numRef>
          </c:val>
          <c:extLst>
            <c:ext xmlns:c16="http://schemas.microsoft.com/office/drawing/2014/chart" uri="{C3380CC4-5D6E-409C-BE32-E72D297353CC}">
              <c16:uniqueId val="{00000008-2CC5-44EF-85B2-7AD10A7486D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15.21</c:v>
                </c:pt>
                <c:pt idx="2">
                  <c:v>#N/A</c:v>
                </c:pt>
                <c:pt idx="3">
                  <c:v>16.23</c:v>
                </c:pt>
                <c:pt idx="4">
                  <c:v>#N/A</c:v>
                </c:pt>
                <c:pt idx="5">
                  <c:v>17.09</c:v>
                </c:pt>
                <c:pt idx="6">
                  <c:v>#N/A</c:v>
                </c:pt>
                <c:pt idx="7">
                  <c:v>17.649999999999999</c:v>
                </c:pt>
                <c:pt idx="8">
                  <c:v>#N/A</c:v>
                </c:pt>
                <c:pt idx="9">
                  <c:v>21.35</c:v>
                </c:pt>
              </c:numCache>
            </c:numRef>
          </c:val>
          <c:extLst>
            <c:ext xmlns:c16="http://schemas.microsoft.com/office/drawing/2014/chart" uri="{C3380CC4-5D6E-409C-BE32-E72D297353CC}">
              <c16:uniqueId val="{00000009-2CC5-44EF-85B2-7AD10A7486D8}"/>
            </c:ext>
          </c:extLst>
        </c:ser>
        <c:dLbls>
          <c:showLegendKey val="0"/>
          <c:showVal val="0"/>
          <c:showCatName val="0"/>
          <c:showSerName val="0"/>
          <c:showPercent val="0"/>
          <c:showBubbleSize val="0"/>
        </c:dLbls>
        <c:gapWidth val="150"/>
        <c:overlap val="100"/>
        <c:axId val="216281088"/>
        <c:axId val="216282624"/>
      </c:barChart>
      <c:catAx>
        <c:axId val="2162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82624"/>
        <c:crosses val="autoZero"/>
        <c:auto val="1"/>
        <c:lblAlgn val="ctr"/>
        <c:lblOffset val="100"/>
        <c:tickLblSkip val="1"/>
        <c:tickMarkSkip val="1"/>
        <c:noMultiLvlLbl val="0"/>
      </c:catAx>
      <c:valAx>
        <c:axId val="21628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3462</c:v>
                </c:pt>
                <c:pt idx="5">
                  <c:v>3331</c:v>
                </c:pt>
                <c:pt idx="8">
                  <c:v>3475</c:v>
                </c:pt>
                <c:pt idx="11">
                  <c:v>3495</c:v>
                </c:pt>
                <c:pt idx="14">
                  <c:v>3537</c:v>
                </c:pt>
              </c:numCache>
            </c:numRef>
          </c:val>
          <c:extLst>
            <c:ext xmlns:c16="http://schemas.microsoft.com/office/drawing/2014/chart" uri="{C3380CC4-5D6E-409C-BE32-E72D297353CC}">
              <c16:uniqueId val="{00000000-DE33-44F5-A3A4-67D6D510C5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33-44F5-A3A4-67D6D510C5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33-44F5-A3A4-67D6D510C5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213</c:v>
                </c:pt>
                <c:pt idx="3">
                  <c:v>271</c:v>
                </c:pt>
                <c:pt idx="6">
                  <c:v>341</c:v>
                </c:pt>
                <c:pt idx="9">
                  <c:v>363</c:v>
                </c:pt>
                <c:pt idx="12">
                  <c:v>382</c:v>
                </c:pt>
              </c:numCache>
            </c:numRef>
          </c:val>
          <c:extLst>
            <c:ext xmlns:c16="http://schemas.microsoft.com/office/drawing/2014/chart" uri="{C3380CC4-5D6E-409C-BE32-E72D297353CC}">
              <c16:uniqueId val="{00000003-DE33-44F5-A3A4-67D6D510C5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1322</c:v>
                </c:pt>
                <c:pt idx="3">
                  <c:v>1245</c:v>
                </c:pt>
                <c:pt idx="6">
                  <c:v>1349</c:v>
                </c:pt>
                <c:pt idx="9">
                  <c:v>1393</c:v>
                </c:pt>
                <c:pt idx="12">
                  <c:v>1374</c:v>
                </c:pt>
              </c:numCache>
            </c:numRef>
          </c:val>
          <c:extLst>
            <c:ext xmlns:c16="http://schemas.microsoft.com/office/drawing/2014/chart" uri="{C3380CC4-5D6E-409C-BE32-E72D297353CC}">
              <c16:uniqueId val="{00000004-DE33-44F5-A3A4-67D6D510C5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33-44F5-A3A4-67D6D510C5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33-44F5-A3A4-67D6D510C5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3493</c:v>
                </c:pt>
                <c:pt idx="3">
                  <c:v>3247</c:v>
                </c:pt>
                <c:pt idx="6">
                  <c:v>3246</c:v>
                </c:pt>
                <c:pt idx="9">
                  <c:v>3265</c:v>
                </c:pt>
                <c:pt idx="12">
                  <c:v>3209</c:v>
                </c:pt>
              </c:numCache>
            </c:numRef>
          </c:val>
          <c:extLst>
            <c:ext xmlns:c16="http://schemas.microsoft.com/office/drawing/2014/chart" uri="{C3380CC4-5D6E-409C-BE32-E72D297353CC}">
              <c16:uniqueId val="{00000007-DE33-44F5-A3A4-67D6D510C5F2}"/>
            </c:ext>
          </c:extLst>
        </c:ser>
        <c:dLbls>
          <c:showLegendKey val="0"/>
          <c:showVal val="0"/>
          <c:showCatName val="0"/>
          <c:showSerName val="0"/>
          <c:showPercent val="0"/>
          <c:showBubbleSize val="0"/>
        </c:dLbls>
        <c:gapWidth val="100"/>
        <c:overlap val="100"/>
        <c:axId val="207272960"/>
        <c:axId val="20728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1566</c:v>
                </c:pt>
                <c:pt idx="2">
                  <c:v>#N/A</c:v>
                </c:pt>
                <c:pt idx="3">
                  <c:v>#N/A</c:v>
                </c:pt>
                <c:pt idx="4">
                  <c:v>1432</c:v>
                </c:pt>
                <c:pt idx="5">
                  <c:v>#N/A</c:v>
                </c:pt>
                <c:pt idx="6">
                  <c:v>#N/A</c:v>
                </c:pt>
                <c:pt idx="7">
                  <c:v>1461</c:v>
                </c:pt>
                <c:pt idx="8">
                  <c:v>#N/A</c:v>
                </c:pt>
                <c:pt idx="9">
                  <c:v>#N/A</c:v>
                </c:pt>
                <c:pt idx="10">
                  <c:v>1526</c:v>
                </c:pt>
                <c:pt idx="11">
                  <c:v>#N/A</c:v>
                </c:pt>
                <c:pt idx="12">
                  <c:v>#N/A</c:v>
                </c:pt>
                <c:pt idx="13">
                  <c:v>1428</c:v>
                </c:pt>
                <c:pt idx="14">
                  <c:v>#N/A</c:v>
                </c:pt>
              </c:numCache>
            </c:numRef>
          </c:val>
          <c:smooth val="0"/>
          <c:extLst>
            <c:ext xmlns:c16="http://schemas.microsoft.com/office/drawing/2014/chart" uri="{C3380CC4-5D6E-409C-BE32-E72D297353CC}">
              <c16:uniqueId val="{00000008-DE33-44F5-A3A4-67D6D510C5F2}"/>
            </c:ext>
          </c:extLst>
        </c:ser>
        <c:dLbls>
          <c:showLegendKey val="0"/>
          <c:showVal val="0"/>
          <c:showCatName val="0"/>
          <c:showSerName val="0"/>
          <c:showPercent val="0"/>
          <c:showBubbleSize val="0"/>
        </c:dLbls>
        <c:marker val="1"/>
        <c:smooth val="0"/>
        <c:axId val="207272960"/>
        <c:axId val="207287424"/>
      </c:lineChart>
      <c:catAx>
        <c:axId val="2072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87424"/>
        <c:crosses val="autoZero"/>
        <c:auto val="1"/>
        <c:lblAlgn val="ctr"/>
        <c:lblOffset val="100"/>
        <c:tickLblSkip val="1"/>
        <c:tickMarkSkip val="1"/>
        <c:noMultiLvlLbl val="0"/>
      </c:catAx>
      <c:valAx>
        <c:axId val="2072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33556</c:v>
                </c:pt>
                <c:pt idx="5">
                  <c:v>33276</c:v>
                </c:pt>
                <c:pt idx="8">
                  <c:v>34282</c:v>
                </c:pt>
                <c:pt idx="11">
                  <c:v>33600</c:v>
                </c:pt>
                <c:pt idx="14">
                  <c:v>32378</c:v>
                </c:pt>
              </c:numCache>
            </c:numRef>
          </c:val>
          <c:extLst>
            <c:ext xmlns:c16="http://schemas.microsoft.com/office/drawing/2014/chart" uri="{C3380CC4-5D6E-409C-BE32-E72D297353CC}">
              <c16:uniqueId val="{00000000-289F-4649-BFAE-10D0FEBE7C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1611</c:v>
                </c:pt>
                <c:pt idx="5">
                  <c:v>1508</c:v>
                </c:pt>
                <c:pt idx="8">
                  <c:v>1337</c:v>
                </c:pt>
                <c:pt idx="11">
                  <c:v>1233</c:v>
                </c:pt>
                <c:pt idx="14">
                  <c:v>1173</c:v>
                </c:pt>
              </c:numCache>
            </c:numRef>
          </c:val>
          <c:extLst>
            <c:ext xmlns:c16="http://schemas.microsoft.com/office/drawing/2014/chart" uri="{C3380CC4-5D6E-409C-BE32-E72D297353CC}">
              <c16:uniqueId val="{00000001-289F-4649-BFAE-10D0FEBE7C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6257</c:v>
                </c:pt>
                <c:pt idx="5">
                  <c:v>6186</c:v>
                </c:pt>
                <c:pt idx="8">
                  <c:v>6490</c:v>
                </c:pt>
                <c:pt idx="11">
                  <c:v>6204</c:v>
                </c:pt>
                <c:pt idx="14">
                  <c:v>5737</c:v>
                </c:pt>
              </c:numCache>
            </c:numRef>
          </c:val>
          <c:extLst>
            <c:ext xmlns:c16="http://schemas.microsoft.com/office/drawing/2014/chart" uri="{C3380CC4-5D6E-409C-BE32-E72D297353CC}">
              <c16:uniqueId val="{00000002-289F-4649-BFAE-10D0FEBE7C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9F-4649-BFAE-10D0FEBE7C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9F-4649-BFAE-10D0FEBE7C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9F-4649-BFAE-10D0FEBE7C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2855</c:v>
                </c:pt>
                <c:pt idx="3">
                  <c:v>2816</c:v>
                </c:pt>
                <c:pt idx="6">
                  <c:v>2873</c:v>
                </c:pt>
                <c:pt idx="9">
                  <c:v>2909</c:v>
                </c:pt>
                <c:pt idx="12">
                  <c:v>2888</c:v>
                </c:pt>
              </c:numCache>
            </c:numRef>
          </c:val>
          <c:extLst>
            <c:ext xmlns:c16="http://schemas.microsoft.com/office/drawing/2014/chart" uri="{C3380CC4-5D6E-409C-BE32-E72D297353CC}">
              <c16:uniqueId val="{00000006-289F-4649-BFAE-10D0FEBE7C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2850</c:v>
                </c:pt>
                <c:pt idx="3">
                  <c:v>2847</c:v>
                </c:pt>
                <c:pt idx="6">
                  <c:v>2710</c:v>
                </c:pt>
                <c:pt idx="9">
                  <c:v>2415</c:v>
                </c:pt>
                <c:pt idx="12">
                  <c:v>2164</c:v>
                </c:pt>
              </c:numCache>
            </c:numRef>
          </c:val>
          <c:extLst>
            <c:ext xmlns:c16="http://schemas.microsoft.com/office/drawing/2014/chart" uri="{C3380CC4-5D6E-409C-BE32-E72D297353CC}">
              <c16:uniqueId val="{00000007-289F-4649-BFAE-10D0FEBE7C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20282</c:v>
                </c:pt>
                <c:pt idx="3">
                  <c:v>20142</c:v>
                </c:pt>
                <c:pt idx="6">
                  <c:v>21708</c:v>
                </c:pt>
                <c:pt idx="9">
                  <c:v>20598</c:v>
                </c:pt>
                <c:pt idx="12">
                  <c:v>18903</c:v>
                </c:pt>
              </c:numCache>
            </c:numRef>
          </c:val>
          <c:extLst>
            <c:ext xmlns:c16="http://schemas.microsoft.com/office/drawing/2014/chart" uri="{C3380CC4-5D6E-409C-BE32-E72D297353CC}">
              <c16:uniqueId val="{00000008-289F-4649-BFAE-10D0FEBE7C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1609</c:v>
                </c:pt>
                <c:pt idx="3">
                  <c:v>0</c:v>
                </c:pt>
                <c:pt idx="6">
                  <c:v>0</c:v>
                </c:pt>
                <c:pt idx="9">
                  <c:v>0</c:v>
                </c:pt>
                <c:pt idx="12">
                  <c:v>0</c:v>
                </c:pt>
              </c:numCache>
            </c:numRef>
          </c:val>
          <c:extLst>
            <c:ext xmlns:c16="http://schemas.microsoft.com/office/drawing/2014/chart" uri="{C3380CC4-5D6E-409C-BE32-E72D297353CC}">
              <c16:uniqueId val="{00000009-289F-4649-BFAE-10D0FEBE7C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27256</c:v>
                </c:pt>
                <c:pt idx="3">
                  <c:v>27588</c:v>
                </c:pt>
                <c:pt idx="6">
                  <c:v>26549</c:v>
                </c:pt>
                <c:pt idx="9">
                  <c:v>26158</c:v>
                </c:pt>
                <c:pt idx="12">
                  <c:v>25159</c:v>
                </c:pt>
              </c:numCache>
            </c:numRef>
          </c:val>
          <c:extLst>
            <c:ext xmlns:c16="http://schemas.microsoft.com/office/drawing/2014/chart" uri="{C3380CC4-5D6E-409C-BE32-E72D297353CC}">
              <c16:uniqueId val="{0000000A-289F-4649-BFAE-10D0FEBE7CCA}"/>
            </c:ext>
          </c:extLst>
        </c:ser>
        <c:dLbls>
          <c:showLegendKey val="0"/>
          <c:showVal val="0"/>
          <c:showCatName val="0"/>
          <c:showSerName val="0"/>
          <c:showPercent val="0"/>
          <c:showBubbleSize val="0"/>
        </c:dLbls>
        <c:gapWidth val="100"/>
        <c:overlap val="100"/>
        <c:axId val="216518016"/>
        <c:axId val="21652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13428</c:v>
                </c:pt>
                <c:pt idx="2">
                  <c:v>#N/A</c:v>
                </c:pt>
                <c:pt idx="3">
                  <c:v>#N/A</c:v>
                </c:pt>
                <c:pt idx="4">
                  <c:v>12423</c:v>
                </c:pt>
                <c:pt idx="5">
                  <c:v>#N/A</c:v>
                </c:pt>
                <c:pt idx="6">
                  <c:v>#N/A</c:v>
                </c:pt>
                <c:pt idx="7">
                  <c:v>11731</c:v>
                </c:pt>
                <c:pt idx="8">
                  <c:v>#N/A</c:v>
                </c:pt>
                <c:pt idx="9">
                  <c:v>#N/A</c:v>
                </c:pt>
                <c:pt idx="10">
                  <c:v>11044</c:v>
                </c:pt>
                <c:pt idx="11">
                  <c:v>#N/A</c:v>
                </c:pt>
                <c:pt idx="12">
                  <c:v>#N/A</c:v>
                </c:pt>
                <c:pt idx="13">
                  <c:v>9825</c:v>
                </c:pt>
                <c:pt idx="14">
                  <c:v>#N/A</c:v>
                </c:pt>
              </c:numCache>
            </c:numRef>
          </c:val>
          <c:smooth val="0"/>
          <c:extLst>
            <c:ext xmlns:c16="http://schemas.microsoft.com/office/drawing/2014/chart" uri="{C3380CC4-5D6E-409C-BE32-E72D297353CC}">
              <c16:uniqueId val="{0000000B-289F-4649-BFAE-10D0FEBE7CCA}"/>
            </c:ext>
          </c:extLst>
        </c:ser>
        <c:dLbls>
          <c:showLegendKey val="0"/>
          <c:showVal val="0"/>
          <c:showCatName val="0"/>
          <c:showSerName val="0"/>
          <c:showPercent val="0"/>
          <c:showBubbleSize val="0"/>
        </c:dLbls>
        <c:marker val="1"/>
        <c:smooth val="0"/>
        <c:axId val="216518016"/>
        <c:axId val="216528384"/>
      </c:lineChart>
      <c:catAx>
        <c:axId val="2165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528384"/>
        <c:crosses val="autoZero"/>
        <c:auto val="1"/>
        <c:lblAlgn val="ctr"/>
        <c:lblOffset val="100"/>
        <c:tickLblSkip val="1"/>
        <c:tickMarkSkip val="1"/>
        <c:noMultiLvlLbl val="0"/>
      </c:catAx>
      <c:valAx>
        <c:axId val="21652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3836</c:v>
                </c:pt>
                <c:pt idx="1">
                  <c:v>3901</c:v>
                </c:pt>
                <c:pt idx="2">
                  <c:v>3336</c:v>
                </c:pt>
              </c:numCache>
            </c:numRef>
          </c:val>
          <c:extLst>
            <c:ext xmlns:c16="http://schemas.microsoft.com/office/drawing/2014/chart" uri="{C3380CC4-5D6E-409C-BE32-E72D297353CC}">
              <c16:uniqueId val="{00000000-9938-47A1-9E25-90740D5223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1278</c:v>
                </c:pt>
                <c:pt idx="1">
                  <c:v>968</c:v>
                </c:pt>
                <c:pt idx="2">
                  <c:v>961</c:v>
                </c:pt>
              </c:numCache>
            </c:numRef>
          </c:val>
          <c:extLst>
            <c:ext xmlns:c16="http://schemas.microsoft.com/office/drawing/2014/chart" uri="{C3380CC4-5D6E-409C-BE32-E72D297353CC}">
              <c16:uniqueId val="{00000001-9938-47A1-9E25-90740D5223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3093</c:v>
                </c:pt>
                <c:pt idx="1">
                  <c:v>3666</c:v>
                </c:pt>
                <c:pt idx="2">
                  <c:v>3641</c:v>
                </c:pt>
              </c:numCache>
            </c:numRef>
          </c:val>
          <c:extLst>
            <c:ext xmlns:c16="http://schemas.microsoft.com/office/drawing/2014/chart" uri="{C3380CC4-5D6E-409C-BE32-E72D297353CC}">
              <c16:uniqueId val="{00000002-9938-47A1-9E25-90740D52234A}"/>
            </c:ext>
          </c:extLst>
        </c:ser>
        <c:dLbls>
          <c:showLegendKey val="0"/>
          <c:showVal val="0"/>
          <c:showCatName val="0"/>
          <c:showSerName val="0"/>
          <c:showPercent val="0"/>
          <c:showBubbleSize val="0"/>
        </c:dLbls>
        <c:gapWidth val="120"/>
        <c:overlap val="100"/>
        <c:axId val="217252608"/>
        <c:axId val="217254144"/>
      </c:barChart>
      <c:catAx>
        <c:axId val="2172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254144"/>
        <c:crosses val="autoZero"/>
        <c:auto val="1"/>
        <c:lblAlgn val="ctr"/>
        <c:lblOffset val="100"/>
        <c:tickLblSkip val="1"/>
        <c:tickMarkSkip val="1"/>
        <c:noMultiLvlLbl val="0"/>
      </c:catAx>
      <c:valAx>
        <c:axId val="217254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2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CC5-4FAE-BE67-9324C31BD863}"/>
              </c:ext>
            </c:extLst>
          </c:dPt>
          <c:dPt>
            <c:idx val="1"/>
            <c:bubble3D val="0"/>
            <c:extLst>
              <c:ext xmlns:c16="http://schemas.microsoft.com/office/drawing/2014/chart" uri="{C3380CC4-5D6E-409C-BE32-E72D297353CC}">
                <c16:uniqueId val="{00000001-9CC5-4FAE-BE67-9324C31BD863}"/>
              </c:ext>
            </c:extLst>
          </c:dPt>
          <c:dPt>
            <c:idx val="2"/>
            <c:bubble3D val="0"/>
            <c:extLst>
              <c:ext xmlns:c16="http://schemas.microsoft.com/office/drawing/2014/chart" uri="{C3380CC4-5D6E-409C-BE32-E72D297353CC}">
                <c16:uniqueId val="{00000002-9CC5-4FAE-BE67-9324C31BD863}"/>
              </c:ext>
            </c:extLst>
          </c:dPt>
          <c:dPt>
            <c:idx val="3"/>
            <c:bubble3D val="0"/>
            <c:extLst>
              <c:ext xmlns:c16="http://schemas.microsoft.com/office/drawing/2014/chart" uri="{C3380CC4-5D6E-409C-BE32-E72D297353CC}">
                <c16:uniqueId val="{00000003-9CC5-4FAE-BE67-9324C31BD863}"/>
              </c:ext>
            </c:extLst>
          </c:dPt>
          <c:dPt>
            <c:idx val="4"/>
            <c:bubble3D val="0"/>
            <c:extLst>
              <c:ext xmlns:c16="http://schemas.microsoft.com/office/drawing/2014/chart" uri="{C3380CC4-5D6E-409C-BE32-E72D297353CC}">
                <c16:uniqueId val="{00000004-9CC5-4FAE-BE67-9324C31BD863}"/>
              </c:ext>
            </c:extLst>
          </c:dPt>
          <c:dPt>
            <c:idx val="8"/>
            <c:bubble3D val="0"/>
            <c:extLst>
              <c:ext xmlns:c16="http://schemas.microsoft.com/office/drawing/2014/chart" uri="{C3380CC4-5D6E-409C-BE32-E72D297353CC}">
                <c16:uniqueId val="{00000005-9CC5-4FAE-BE67-9324C31BD863}"/>
              </c:ext>
            </c:extLst>
          </c:dPt>
          <c:dPt>
            <c:idx val="16"/>
            <c:bubble3D val="0"/>
            <c:extLst>
              <c:ext xmlns:c16="http://schemas.microsoft.com/office/drawing/2014/chart" uri="{C3380CC4-5D6E-409C-BE32-E72D297353CC}">
                <c16:uniqueId val="{00000006-9CC5-4FAE-BE67-9324C31BD863}"/>
              </c:ext>
            </c:extLst>
          </c:dPt>
          <c:dPt>
            <c:idx val="24"/>
            <c:bubble3D val="0"/>
            <c:extLst>
              <c:ext xmlns:c16="http://schemas.microsoft.com/office/drawing/2014/chart" uri="{C3380CC4-5D6E-409C-BE32-E72D297353CC}">
                <c16:uniqueId val="{00000007-9CC5-4FAE-BE67-9324C31BD863}"/>
              </c:ext>
            </c:extLst>
          </c:dPt>
          <c:dPt>
            <c:idx val="32"/>
            <c:bubble3D val="0"/>
            <c:extLst>
              <c:ext xmlns:c16="http://schemas.microsoft.com/office/drawing/2014/chart" uri="{C3380CC4-5D6E-409C-BE32-E72D297353CC}">
                <c16:uniqueId val="{00000008-9CC5-4FAE-BE67-9324C31BD86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C5-4FAE-BE67-9324C31BD86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CC5-4FAE-BE67-9324C31BD86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CC5-4FAE-BE67-9324C31BD86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CC5-4FAE-BE67-9324C31BD86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CC5-4FAE-BE67-9324C31BD86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C5-4FAE-BE67-9324C31BD86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C5-4FAE-BE67-9324C31BD86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C5-4FAE-BE67-9324C31BD863}"/>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C5-4FAE-BE67-9324C31BD86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47.4</c:v>
                </c:pt>
                <c:pt idx="16">
                  <c:v>57.7</c:v>
                </c:pt>
                <c:pt idx="24">
                  <c:v>59.1</c:v>
                </c:pt>
                <c:pt idx="32">
                  <c:v>60.7</c:v>
                </c:pt>
              </c:numCache>
            </c:numRef>
          </c:xVal>
          <c:yVal>
            <c:numRef>
              <c:f>公会計指標分析・財政指標組合せ分析表!$BP$51:$DC$51</c:f>
              <c:numCache>
                <c:formatCode>#,##0.0;"▲ "#,##0.0</c:formatCode>
                <c:ptCount val="40"/>
                <c:pt idx="8">
                  <c:v>110.3</c:v>
                </c:pt>
                <c:pt idx="16">
                  <c:v>107.4</c:v>
                </c:pt>
                <c:pt idx="24">
                  <c:v>102.6</c:v>
                </c:pt>
                <c:pt idx="32">
                  <c:v>92.2</c:v>
                </c:pt>
              </c:numCache>
            </c:numRef>
          </c:yVal>
          <c:smooth val="0"/>
          <c:extLst>
            <c:ext xmlns:c16="http://schemas.microsoft.com/office/drawing/2014/chart" uri="{C3380CC4-5D6E-409C-BE32-E72D297353CC}">
              <c16:uniqueId val="{00000009-9CC5-4FAE-BE67-9324C31BD8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CC5-4FAE-BE67-9324C31BD863}"/>
              </c:ext>
            </c:extLst>
          </c:dPt>
          <c:dPt>
            <c:idx val="1"/>
            <c:bubble3D val="0"/>
            <c:extLst>
              <c:ext xmlns:c16="http://schemas.microsoft.com/office/drawing/2014/chart" uri="{C3380CC4-5D6E-409C-BE32-E72D297353CC}">
                <c16:uniqueId val="{0000000B-9CC5-4FAE-BE67-9324C31BD863}"/>
              </c:ext>
            </c:extLst>
          </c:dPt>
          <c:dPt>
            <c:idx val="2"/>
            <c:bubble3D val="0"/>
            <c:extLst>
              <c:ext xmlns:c16="http://schemas.microsoft.com/office/drawing/2014/chart" uri="{C3380CC4-5D6E-409C-BE32-E72D297353CC}">
                <c16:uniqueId val="{0000000C-9CC5-4FAE-BE67-9324C31BD863}"/>
              </c:ext>
            </c:extLst>
          </c:dPt>
          <c:dPt>
            <c:idx val="3"/>
            <c:bubble3D val="0"/>
            <c:extLst>
              <c:ext xmlns:c16="http://schemas.microsoft.com/office/drawing/2014/chart" uri="{C3380CC4-5D6E-409C-BE32-E72D297353CC}">
                <c16:uniqueId val="{0000000D-9CC5-4FAE-BE67-9324C31BD863}"/>
              </c:ext>
            </c:extLst>
          </c:dPt>
          <c:dPt>
            <c:idx val="4"/>
            <c:bubble3D val="0"/>
            <c:extLst>
              <c:ext xmlns:c16="http://schemas.microsoft.com/office/drawing/2014/chart" uri="{C3380CC4-5D6E-409C-BE32-E72D297353CC}">
                <c16:uniqueId val="{0000000E-9CC5-4FAE-BE67-9324C31BD863}"/>
              </c:ext>
            </c:extLst>
          </c:dPt>
          <c:dPt>
            <c:idx val="8"/>
            <c:bubble3D val="0"/>
            <c:extLst>
              <c:ext xmlns:c16="http://schemas.microsoft.com/office/drawing/2014/chart" uri="{C3380CC4-5D6E-409C-BE32-E72D297353CC}">
                <c16:uniqueId val="{0000000F-9CC5-4FAE-BE67-9324C31BD863}"/>
              </c:ext>
            </c:extLst>
          </c:dPt>
          <c:dPt>
            <c:idx val="16"/>
            <c:bubble3D val="0"/>
            <c:extLst>
              <c:ext xmlns:c16="http://schemas.microsoft.com/office/drawing/2014/chart" uri="{C3380CC4-5D6E-409C-BE32-E72D297353CC}">
                <c16:uniqueId val="{00000010-9CC5-4FAE-BE67-9324C31BD863}"/>
              </c:ext>
            </c:extLst>
          </c:dPt>
          <c:dPt>
            <c:idx val="24"/>
            <c:bubble3D val="0"/>
            <c:extLst>
              <c:ext xmlns:c16="http://schemas.microsoft.com/office/drawing/2014/chart" uri="{C3380CC4-5D6E-409C-BE32-E72D297353CC}">
                <c16:uniqueId val="{00000011-9CC5-4FAE-BE67-9324C31BD863}"/>
              </c:ext>
            </c:extLst>
          </c:dPt>
          <c:dPt>
            <c:idx val="32"/>
            <c:bubble3D val="0"/>
            <c:extLst>
              <c:ext xmlns:c16="http://schemas.microsoft.com/office/drawing/2014/chart" uri="{C3380CC4-5D6E-409C-BE32-E72D297353CC}">
                <c16:uniqueId val="{00000012-9CC5-4FAE-BE67-9324C31BD86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C5-4FAE-BE67-9324C31BD863}"/>
                </c:ext>
              </c:extLst>
            </c:dLbl>
            <c:dLbl>
              <c:idx val="1"/>
              <c:delete val="1"/>
              <c:extLst>
                <c:ext xmlns:c15="http://schemas.microsoft.com/office/drawing/2012/chart" uri="{CE6537A1-D6FC-4f65-9D91-7224C49458BB}"/>
                <c:ext xmlns:c16="http://schemas.microsoft.com/office/drawing/2014/chart" uri="{C3380CC4-5D6E-409C-BE32-E72D297353CC}">
                  <c16:uniqueId val="{0000000B-9CC5-4FAE-BE67-9324C31BD863}"/>
                </c:ext>
              </c:extLst>
            </c:dLbl>
            <c:dLbl>
              <c:idx val="2"/>
              <c:delete val="1"/>
              <c:extLst>
                <c:ext xmlns:c15="http://schemas.microsoft.com/office/drawing/2012/chart" uri="{CE6537A1-D6FC-4f65-9D91-7224C49458BB}"/>
                <c:ext xmlns:c16="http://schemas.microsoft.com/office/drawing/2014/chart" uri="{C3380CC4-5D6E-409C-BE32-E72D297353CC}">
                  <c16:uniqueId val="{0000000C-9CC5-4FAE-BE67-9324C31BD863}"/>
                </c:ext>
              </c:extLst>
            </c:dLbl>
            <c:dLbl>
              <c:idx val="3"/>
              <c:delete val="1"/>
              <c:extLst>
                <c:ext xmlns:c15="http://schemas.microsoft.com/office/drawing/2012/chart" uri="{CE6537A1-D6FC-4f65-9D91-7224C49458BB}"/>
                <c:ext xmlns:c16="http://schemas.microsoft.com/office/drawing/2014/chart" uri="{C3380CC4-5D6E-409C-BE32-E72D297353CC}">
                  <c16:uniqueId val="{0000000D-9CC5-4FAE-BE67-9324C31BD863}"/>
                </c:ext>
              </c:extLst>
            </c:dLbl>
            <c:dLbl>
              <c:idx val="4"/>
              <c:delete val="1"/>
              <c:extLst>
                <c:ext xmlns:c15="http://schemas.microsoft.com/office/drawing/2012/chart" uri="{CE6537A1-D6FC-4f65-9D91-7224C49458BB}"/>
                <c:ext xmlns:c16="http://schemas.microsoft.com/office/drawing/2014/chart" uri="{C3380CC4-5D6E-409C-BE32-E72D297353CC}">
                  <c16:uniqueId val="{0000000E-9CC5-4FAE-BE67-9324C31BD86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CC5-4FAE-BE67-9324C31BD86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CC5-4FAE-BE67-9324C31BD86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CC5-4FAE-BE67-9324C31BD86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CC5-4FAE-BE67-9324C31BD86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9CC5-4FAE-BE67-9324C31BD863}"/>
            </c:ext>
          </c:extLst>
        </c:ser>
        <c:dLbls>
          <c:showLegendKey val="0"/>
          <c:showVal val="1"/>
          <c:showCatName val="0"/>
          <c:showSerName val="0"/>
          <c:showPercent val="0"/>
          <c:showBubbleSize val="0"/>
        </c:dLbls>
        <c:axId val="3"/>
        <c:axId val="2"/>
      </c:scatterChart>
      <c:valAx>
        <c:axId val="3"/>
        <c:scaling>
          <c:orientation val="minMax"/>
          <c:max val="62"/>
          <c:min val="4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1545640128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21"/>
          <c:min val="4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03587051618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3BB-4006-849F-AF9BF03F35C7}"/>
              </c:ext>
            </c:extLst>
          </c:dPt>
          <c:dPt>
            <c:idx val="1"/>
            <c:bubble3D val="0"/>
            <c:extLst>
              <c:ext xmlns:c16="http://schemas.microsoft.com/office/drawing/2014/chart" uri="{C3380CC4-5D6E-409C-BE32-E72D297353CC}">
                <c16:uniqueId val="{00000001-93BB-4006-849F-AF9BF03F35C7}"/>
              </c:ext>
            </c:extLst>
          </c:dPt>
          <c:dPt>
            <c:idx val="2"/>
            <c:bubble3D val="0"/>
            <c:extLst>
              <c:ext xmlns:c16="http://schemas.microsoft.com/office/drawing/2014/chart" uri="{C3380CC4-5D6E-409C-BE32-E72D297353CC}">
                <c16:uniqueId val="{00000002-93BB-4006-849F-AF9BF03F35C7}"/>
              </c:ext>
            </c:extLst>
          </c:dPt>
          <c:dPt>
            <c:idx val="3"/>
            <c:bubble3D val="0"/>
            <c:extLst>
              <c:ext xmlns:c16="http://schemas.microsoft.com/office/drawing/2014/chart" uri="{C3380CC4-5D6E-409C-BE32-E72D297353CC}">
                <c16:uniqueId val="{00000003-93BB-4006-849F-AF9BF03F35C7}"/>
              </c:ext>
            </c:extLst>
          </c:dPt>
          <c:dPt>
            <c:idx val="4"/>
            <c:bubble3D val="0"/>
            <c:extLst>
              <c:ext xmlns:c16="http://schemas.microsoft.com/office/drawing/2014/chart" uri="{C3380CC4-5D6E-409C-BE32-E72D297353CC}">
                <c16:uniqueId val="{00000004-93BB-4006-849F-AF9BF03F35C7}"/>
              </c:ext>
            </c:extLst>
          </c:dPt>
          <c:dPt>
            <c:idx val="8"/>
            <c:bubble3D val="0"/>
            <c:extLst>
              <c:ext xmlns:c16="http://schemas.microsoft.com/office/drawing/2014/chart" uri="{C3380CC4-5D6E-409C-BE32-E72D297353CC}">
                <c16:uniqueId val="{00000005-93BB-4006-849F-AF9BF03F35C7}"/>
              </c:ext>
            </c:extLst>
          </c:dPt>
          <c:dPt>
            <c:idx val="16"/>
            <c:bubble3D val="0"/>
            <c:extLst>
              <c:ext xmlns:c16="http://schemas.microsoft.com/office/drawing/2014/chart" uri="{C3380CC4-5D6E-409C-BE32-E72D297353CC}">
                <c16:uniqueId val="{00000006-93BB-4006-849F-AF9BF03F35C7}"/>
              </c:ext>
            </c:extLst>
          </c:dPt>
          <c:dPt>
            <c:idx val="24"/>
            <c:bubble3D val="0"/>
            <c:extLst>
              <c:ext xmlns:c16="http://schemas.microsoft.com/office/drawing/2014/chart" uri="{C3380CC4-5D6E-409C-BE32-E72D297353CC}">
                <c16:uniqueId val="{00000007-93BB-4006-849F-AF9BF03F35C7}"/>
              </c:ext>
            </c:extLst>
          </c:dPt>
          <c:dPt>
            <c:idx val="32"/>
            <c:bubble3D val="0"/>
            <c:extLst>
              <c:ext xmlns:c16="http://schemas.microsoft.com/office/drawing/2014/chart" uri="{C3380CC4-5D6E-409C-BE32-E72D297353CC}">
                <c16:uniqueId val="{00000008-93BB-4006-849F-AF9BF03F35C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BB-4006-849F-AF9BF03F35C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BB-4006-849F-AF9BF03F35C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BB-4006-849F-AF9BF03F35C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BB-4006-849F-AF9BF03F35C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BB-4006-849F-AF9BF03F35C7}"/>
                </c:ext>
              </c:extLst>
            </c:dLbl>
            <c:dLbl>
              <c:idx val="8"/>
              <c:layout>
                <c:manualLayout>
                  <c:x val="0"/>
                  <c:y val="-8.1416145001017189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BB-4006-849F-AF9BF03F35C7}"/>
                </c:ext>
              </c:extLst>
            </c:dLbl>
            <c:dLbl>
              <c:idx val="16"/>
              <c:layout>
                <c:manualLayout>
                  <c:x val="0"/>
                  <c:y val="5.0429582158315169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BB-4006-849F-AF9BF03F35C7}"/>
                </c:ext>
              </c:extLst>
            </c:dLbl>
            <c:dLbl>
              <c:idx val="24"/>
              <c:layout>
                <c:manualLayout>
                  <c:x val="0"/>
                  <c:y val="3.0986562842701625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BB-4006-849F-AF9BF03F35C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BB-4006-849F-AF9BF03F35C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13.3</c:v>
                </c:pt>
                <c:pt idx="16">
                  <c:v>13.3</c:v>
                </c:pt>
                <c:pt idx="24">
                  <c:v>13.4</c:v>
                </c:pt>
                <c:pt idx="32">
                  <c:v>13.6</c:v>
                </c:pt>
              </c:numCache>
            </c:numRef>
          </c:xVal>
          <c:yVal>
            <c:numRef>
              <c:f>公会計指標分析・財政指標組合せ分析表!$BP$73:$DC$73</c:f>
              <c:numCache>
                <c:formatCode>#,##0.0;"▲ "#,##0.0</c:formatCode>
                <c:ptCount val="40"/>
                <c:pt idx="0">
                  <c:v>120.3</c:v>
                </c:pt>
                <c:pt idx="8">
                  <c:v>110.3</c:v>
                </c:pt>
                <c:pt idx="16">
                  <c:v>107.4</c:v>
                </c:pt>
                <c:pt idx="24">
                  <c:v>102.6</c:v>
                </c:pt>
                <c:pt idx="32">
                  <c:v>92.2</c:v>
                </c:pt>
              </c:numCache>
            </c:numRef>
          </c:yVal>
          <c:smooth val="0"/>
          <c:extLst>
            <c:ext xmlns:c16="http://schemas.microsoft.com/office/drawing/2014/chart" uri="{C3380CC4-5D6E-409C-BE32-E72D297353CC}">
              <c16:uniqueId val="{00000009-93BB-4006-849F-AF9BF03F35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3BB-4006-849F-AF9BF03F35C7}"/>
              </c:ext>
            </c:extLst>
          </c:dPt>
          <c:dPt>
            <c:idx val="1"/>
            <c:bubble3D val="0"/>
            <c:extLst>
              <c:ext xmlns:c16="http://schemas.microsoft.com/office/drawing/2014/chart" uri="{C3380CC4-5D6E-409C-BE32-E72D297353CC}">
                <c16:uniqueId val="{0000000B-93BB-4006-849F-AF9BF03F35C7}"/>
              </c:ext>
            </c:extLst>
          </c:dPt>
          <c:dPt>
            <c:idx val="2"/>
            <c:bubble3D val="0"/>
            <c:extLst>
              <c:ext xmlns:c16="http://schemas.microsoft.com/office/drawing/2014/chart" uri="{C3380CC4-5D6E-409C-BE32-E72D297353CC}">
                <c16:uniqueId val="{0000000C-93BB-4006-849F-AF9BF03F35C7}"/>
              </c:ext>
            </c:extLst>
          </c:dPt>
          <c:dPt>
            <c:idx val="3"/>
            <c:bubble3D val="0"/>
            <c:extLst>
              <c:ext xmlns:c16="http://schemas.microsoft.com/office/drawing/2014/chart" uri="{C3380CC4-5D6E-409C-BE32-E72D297353CC}">
                <c16:uniqueId val="{0000000D-93BB-4006-849F-AF9BF03F35C7}"/>
              </c:ext>
            </c:extLst>
          </c:dPt>
          <c:dPt>
            <c:idx val="4"/>
            <c:bubble3D val="0"/>
            <c:extLst>
              <c:ext xmlns:c16="http://schemas.microsoft.com/office/drawing/2014/chart" uri="{C3380CC4-5D6E-409C-BE32-E72D297353CC}">
                <c16:uniqueId val="{0000000E-93BB-4006-849F-AF9BF03F35C7}"/>
              </c:ext>
            </c:extLst>
          </c:dPt>
          <c:dPt>
            <c:idx val="8"/>
            <c:bubble3D val="0"/>
            <c:extLst>
              <c:ext xmlns:c16="http://schemas.microsoft.com/office/drawing/2014/chart" uri="{C3380CC4-5D6E-409C-BE32-E72D297353CC}">
                <c16:uniqueId val="{0000000F-93BB-4006-849F-AF9BF03F35C7}"/>
              </c:ext>
            </c:extLst>
          </c:dPt>
          <c:dPt>
            <c:idx val="16"/>
            <c:bubble3D val="0"/>
            <c:extLst>
              <c:ext xmlns:c16="http://schemas.microsoft.com/office/drawing/2014/chart" uri="{C3380CC4-5D6E-409C-BE32-E72D297353CC}">
                <c16:uniqueId val="{00000010-93BB-4006-849F-AF9BF03F35C7}"/>
              </c:ext>
            </c:extLst>
          </c:dPt>
          <c:dPt>
            <c:idx val="24"/>
            <c:bubble3D val="0"/>
            <c:extLst>
              <c:ext xmlns:c16="http://schemas.microsoft.com/office/drawing/2014/chart" uri="{C3380CC4-5D6E-409C-BE32-E72D297353CC}">
                <c16:uniqueId val="{00000011-93BB-4006-849F-AF9BF03F35C7}"/>
              </c:ext>
            </c:extLst>
          </c:dPt>
          <c:dPt>
            <c:idx val="32"/>
            <c:bubble3D val="0"/>
            <c:extLst>
              <c:ext xmlns:c16="http://schemas.microsoft.com/office/drawing/2014/chart" uri="{C3380CC4-5D6E-409C-BE32-E72D297353CC}">
                <c16:uniqueId val="{00000012-93BB-4006-849F-AF9BF03F35C7}"/>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BB-4006-849F-AF9BF03F35C7}"/>
                </c:ext>
              </c:extLst>
            </c:dLbl>
            <c:dLbl>
              <c:idx val="1"/>
              <c:delete val="1"/>
              <c:extLst>
                <c:ext xmlns:c15="http://schemas.microsoft.com/office/drawing/2012/chart" uri="{CE6537A1-D6FC-4f65-9D91-7224C49458BB}"/>
                <c:ext xmlns:c16="http://schemas.microsoft.com/office/drawing/2014/chart" uri="{C3380CC4-5D6E-409C-BE32-E72D297353CC}">
                  <c16:uniqueId val="{0000000B-93BB-4006-849F-AF9BF03F35C7}"/>
                </c:ext>
              </c:extLst>
            </c:dLbl>
            <c:dLbl>
              <c:idx val="2"/>
              <c:delete val="1"/>
              <c:extLst>
                <c:ext xmlns:c15="http://schemas.microsoft.com/office/drawing/2012/chart" uri="{CE6537A1-D6FC-4f65-9D91-7224C49458BB}"/>
                <c:ext xmlns:c16="http://schemas.microsoft.com/office/drawing/2014/chart" uri="{C3380CC4-5D6E-409C-BE32-E72D297353CC}">
                  <c16:uniqueId val="{0000000C-93BB-4006-849F-AF9BF03F35C7}"/>
                </c:ext>
              </c:extLst>
            </c:dLbl>
            <c:dLbl>
              <c:idx val="3"/>
              <c:delete val="1"/>
              <c:extLst>
                <c:ext xmlns:c15="http://schemas.microsoft.com/office/drawing/2012/chart" uri="{CE6537A1-D6FC-4f65-9D91-7224C49458BB}"/>
                <c:ext xmlns:c16="http://schemas.microsoft.com/office/drawing/2014/chart" uri="{C3380CC4-5D6E-409C-BE32-E72D297353CC}">
                  <c16:uniqueId val="{0000000D-93BB-4006-849F-AF9BF03F35C7}"/>
                </c:ext>
              </c:extLst>
            </c:dLbl>
            <c:dLbl>
              <c:idx val="4"/>
              <c:delete val="1"/>
              <c:extLst>
                <c:ext xmlns:c15="http://schemas.microsoft.com/office/drawing/2012/chart" uri="{CE6537A1-D6FC-4f65-9D91-7224C49458BB}"/>
                <c:ext xmlns:c16="http://schemas.microsoft.com/office/drawing/2014/chart" uri="{C3380CC4-5D6E-409C-BE32-E72D297353CC}">
                  <c16:uniqueId val="{0000000E-93BB-4006-849F-AF9BF03F35C7}"/>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BB-4006-849F-AF9BF03F35C7}"/>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BB-4006-849F-AF9BF03F35C7}"/>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BB-4006-849F-AF9BF03F35C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BB-4006-849F-AF9BF03F35C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93BB-4006-849F-AF9BF03F35C7}"/>
            </c:ext>
          </c:extLst>
        </c:ser>
        <c:dLbls>
          <c:showLegendKey val="0"/>
          <c:showVal val="1"/>
          <c:showCatName val="0"/>
          <c:showSerName val="0"/>
          <c:showPercent val="0"/>
          <c:showBubbleSize val="0"/>
        </c:dLbls>
        <c:axId val="3"/>
        <c:axId val="2"/>
      </c:scatterChart>
      <c:valAx>
        <c:axId val="3"/>
        <c:scaling>
          <c:orientation val="minMax"/>
          <c:max val="14.3"/>
          <c:min val="9.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33"/>
          <c:min val="3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2945513917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では、新規発行を上回る償還を行っていることから、残高は減少しており、また、公営企業債等繰入見込額が減少したことにより前年度より将来負担比率は改善した。引き続き、地方債の新規発行の抑制等、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百万円積み立てた一方、災害復旧事業で財政調整基金を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災害に対応するため財政調整危機は積立てを行い一定額を確保しているが、災害発生時には大きく取り崩しせざるを得ない状況が今後も見込まれ、一般財源の確保等非常に厳しい状況となっている。合併特例事業債による活性化推進基金や過疎対策事業債による過疎地域自立促進特別事業基金を保有しているため、地域活性化や市の発展のため今後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活性化推進基金：市のまちづくりや活性化、新市の一体化に寄与する施策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活性化推進基金：利息を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百万円積み立てたが、山陰本線駅舎等整備事業に充てるため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過疎地域自立促進特別事業基金：過疎対策事業債により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百万円積み立て、公設民営診療所施設管理助成事業などに充てるため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活性化推進基金：合併特例事業債により限度額まで積み立てたため、今後まちづくりや活性化推進のため活用予定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過疎地域自立促進特別事業基金：今後も過疎対策事業債により積み立てを行うとともに、地域医療の確保等のため活用予定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百万円積み立てたが、災害復旧事業で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普通交付税の合併特例期間の終了、市域が広大であることによる財政需要の増加や近年多発する災害への備え等を踏まえ、一定額は確保していく必要があると考える。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地方債残高は減少傾向にあるが毎年度償還額は約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億円あるため、財政状況に応じ計画的に運用していく必要がある。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1CE715F9-61C7-4FD4-97CB-8D9244615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D5BC4C2E-5FE7-44D1-8307-480FFA057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8266767A-9380-4AD0-8C30-9AA1285E4277}"/>
            </a:ext>
          </a:extLst>
        </xdr:cNvPr>
        <xdr:cNvSpPr/>
      </xdr:nvSpPr>
      <xdr:spPr>
        <a:xfrm>
          <a:off x="355600" y="64135"/>
          <a:ext cx="1140142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17C4848A-866F-4BB3-9D48-7DF131A88359}"/>
            </a:ext>
          </a:extLst>
        </xdr:cNvPr>
        <xdr:cNvSpPr/>
      </xdr:nvSpPr>
      <xdr:spPr>
        <a:xfrm>
          <a:off x="15351125" y="189230"/>
          <a:ext cx="3549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BDA0822D-51EC-40B8-B992-59A9D936C96D}"/>
            </a:ext>
          </a:extLst>
        </xdr:cNvPr>
        <xdr:cNvSpPr/>
      </xdr:nvSpPr>
      <xdr:spPr>
        <a:xfrm>
          <a:off x="15357475" y="215265"/>
          <a:ext cx="352425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4B448899-5900-475C-B76B-844E362B0CC9}"/>
            </a:ext>
          </a:extLst>
        </xdr:cNvPr>
        <xdr:cNvSpPr/>
      </xdr:nvSpPr>
      <xdr:spPr>
        <a:xfrm>
          <a:off x="15382875" y="240665"/>
          <a:ext cx="346710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E6988E1F-2CBA-4688-ADBE-DF342629AA9C}"/>
            </a:ext>
          </a:extLst>
        </xdr:cNvPr>
        <xdr:cNvSpPr/>
      </xdr:nvSpPr>
      <xdr:spPr>
        <a:xfrm>
          <a:off x="12823825" y="189230"/>
          <a:ext cx="23939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4A3709CF-F0A5-484A-B00B-51E982D8BAE2}"/>
            </a:ext>
          </a:extLst>
        </xdr:cNvPr>
        <xdr:cNvSpPr/>
      </xdr:nvSpPr>
      <xdr:spPr>
        <a:xfrm>
          <a:off x="12849225" y="215265"/>
          <a:ext cx="23495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7F94D2C-99C4-4550-80F3-120D8AA9A3BA}"/>
            </a:ext>
          </a:extLst>
        </xdr:cNvPr>
        <xdr:cNvSpPr/>
      </xdr:nvSpPr>
      <xdr:spPr>
        <a:xfrm>
          <a:off x="12874625" y="240665"/>
          <a:ext cx="231140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C949D89-F2E3-4B48-9EF3-9FDE8B78CE2B}"/>
            </a:ext>
          </a:extLst>
        </xdr:cNvPr>
        <xdr:cNvSpPr/>
      </xdr:nvSpPr>
      <xdr:spPr>
        <a:xfrm>
          <a:off x="444500" y="886460"/>
          <a:ext cx="90836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A39BD5-8260-470F-8E5B-483280D1B0FB}"/>
            </a:ext>
          </a:extLst>
        </xdr:cNvPr>
        <xdr:cNvSpPr/>
      </xdr:nvSpPr>
      <xdr:spPr>
        <a:xfrm>
          <a:off x="568325" y="918210"/>
          <a:ext cx="1244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F19EB01-95E5-403B-BBBC-9515AD6F17C8}"/>
            </a:ext>
          </a:extLst>
        </xdr:cNvPr>
        <xdr:cNvSpPr/>
      </xdr:nvSpPr>
      <xdr:spPr>
        <a:xfrm>
          <a:off x="1768475" y="918210"/>
          <a:ext cx="120015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31,981
31,693
616.40
23,158,392
22,196,172
587,509
13,992,224
25,159,417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87E0995-46C4-483F-A413-9228D5EBDAEE}"/>
            </a:ext>
          </a:extLst>
        </xdr:cNvPr>
        <xdr:cNvSpPr/>
      </xdr:nvSpPr>
      <xdr:spPr>
        <a:xfrm>
          <a:off x="2968625" y="918210"/>
          <a:ext cx="1371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37F8F3-74BE-4AD8-84CD-9DD90198550A}"/>
            </a:ext>
          </a:extLst>
        </xdr:cNvPr>
        <xdr:cNvSpPr/>
      </xdr:nvSpPr>
      <xdr:spPr>
        <a:xfrm>
          <a:off x="4340225" y="937260"/>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0934AC8-83AB-42B9-9615-62580F67C77A}"/>
            </a:ext>
          </a:extLst>
        </xdr:cNvPr>
        <xdr:cNvSpPr/>
      </xdr:nvSpPr>
      <xdr:spPr>
        <a:xfrm>
          <a:off x="6162675" y="937260"/>
          <a:ext cx="11366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92.2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7855F30-8391-4ADA-B01E-DA377E6B10A4}"/>
            </a:ext>
          </a:extLst>
        </xdr:cNvPr>
        <xdr:cNvSpPr/>
      </xdr:nvSpPr>
      <xdr:spPr>
        <a:xfrm>
          <a:off x="7362825" y="949960"/>
          <a:ext cx="5778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4EC371-BB3A-44C0-BA6C-AB360B68F358}"/>
            </a:ext>
          </a:extLst>
        </xdr:cNvPr>
        <xdr:cNvSpPr/>
      </xdr:nvSpPr>
      <xdr:spPr>
        <a:xfrm>
          <a:off x="4340225" y="1692275"/>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67FD8C8-C438-489A-A007-4805F99F401D}"/>
            </a:ext>
          </a:extLst>
        </xdr:cNvPr>
        <xdr:cNvSpPr/>
      </xdr:nvSpPr>
      <xdr:spPr>
        <a:xfrm>
          <a:off x="6226175" y="1692275"/>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A72243-25E0-4E8B-8213-C49271E57C75}"/>
            </a:ext>
          </a:extLst>
        </xdr:cNvPr>
        <xdr:cNvSpPr/>
      </xdr:nvSpPr>
      <xdr:spPr>
        <a:xfrm>
          <a:off x="9985375" y="886460"/>
          <a:ext cx="137160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B62B9D-9C50-4FE1-9F26-470817B9C1BC}"/>
            </a:ext>
          </a:extLst>
        </xdr:cNvPr>
        <xdr:cNvSpPr/>
      </xdr:nvSpPr>
      <xdr:spPr>
        <a:xfrm>
          <a:off x="10213975" y="949960"/>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5C6C47-E930-47B5-9ED6-9421CB004094}"/>
            </a:ext>
          </a:extLst>
        </xdr:cNvPr>
        <xdr:cNvSpPr/>
      </xdr:nvSpPr>
      <xdr:spPr>
        <a:xfrm>
          <a:off x="10213975" y="1216660"/>
          <a:ext cx="120015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D19A9A-9462-4117-8A3D-F306C8EBA6F5}"/>
            </a:ext>
          </a:extLst>
        </xdr:cNvPr>
        <xdr:cNvSpPr/>
      </xdr:nvSpPr>
      <xdr:spPr>
        <a:xfrm>
          <a:off x="10213975" y="1546860"/>
          <a:ext cx="132080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AAFAF296-2D2D-48CE-A529-2461F16F43E2}"/>
            </a:ext>
          </a:extLst>
        </xdr:cNvPr>
        <xdr:cNvCxnSpPr/>
      </xdr:nvCxnSpPr>
      <xdr:spPr>
        <a:xfrm flipH="1">
          <a:off x="10048875" y="103886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D302F571-885C-4D43-9538-59CDCA750C6C}"/>
            </a:ext>
          </a:extLst>
        </xdr:cNvPr>
        <xdr:cNvSpPr/>
      </xdr:nvSpPr>
      <xdr:spPr>
        <a:xfrm>
          <a:off x="10102850" y="1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44023FD-A259-42AA-A032-8EB87EEAC68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DCFA02A-75C6-45DE-9BD3-92F557FC263D}"/>
            </a:ext>
          </a:extLst>
        </xdr:cNvPr>
        <xdr:cNvCxnSpPr/>
      </xdr:nvCxnSpPr>
      <xdr:spPr>
        <a:xfrm>
          <a:off x="10147300" y="15468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4CF34178-8F85-4B54-BB7C-BE84B3F65663}"/>
            </a:ext>
          </a:extLst>
        </xdr:cNvPr>
        <xdr:cNvCxnSpPr/>
      </xdr:nvCxnSpPr>
      <xdr:spPr>
        <a:xfrm>
          <a:off x="10067925" y="1546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BB6A86-00C0-493B-8748-1C34A6FBE9D5}"/>
            </a:ext>
          </a:extLst>
        </xdr:cNvPr>
        <xdr:cNvCxnSpPr/>
      </xdr:nvCxnSpPr>
      <xdr:spPr>
        <a:xfrm flipV="1">
          <a:off x="1014730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C9BD5C-CE56-483D-A7A5-1360397550EA}"/>
            </a:ext>
          </a:extLst>
        </xdr:cNvPr>
        <xdr:cNvCxnSpPr/>
      </xdr:nvCxnSpPr>
      <xdr:spPr>
        <a:xfrm>
          <a:off x="10067925" y="19145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18ACBCD-C429-4EAF-95C0-204F01FB4826}"/>
            </a:ext>
          </a:extLst>
        </xdr:cNvPr>
        <xdr:cNvSpPr txBox="1"/>
      </xdr:nvSpPr>
      <xdr:spPr>
        <a:xfrm>
          <a:off x="419100" y="27209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a:extLst>
            <a:ext uri="{FF2B5EF4-FFF2-40B4-BE49-F238E27FC236}">
              <a16:creationId xmlns:a16="http://schemas.microsoft.com/office/drawing/2014/main" id="{5AA0C0EC-D4AA-439E-8B72-AA5E185B53F6}"/>
            </a:ext>
          </a:extLst>
        </xdr:cNvPr>
        <xdr:cNvSpPr txBox="1"/>
      </xdr:nvSpPr>
      <xdr:spPr>
        <a:xfrm>
          <a:off x="419100" y="3000375"/>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F41F7520-2FD8-4665-BF7D-9F71D6009815}"/>
            </a:ext>
          </a:extLst>
        </xdr:cNvPr>
        <xdr:cNvSpPr txBox="1"/>
      </xdr:nvSpPr>
      <xdr:spPr>
        <a:xfrm>
          <a:off x="419100" y="328612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a:extLst>
            <a:ext uri="{FF2B5EF4-FFF2-40B4-BE49-F238E27FC236}">
              <a16:creationId xmlns:a16="http://schemas.microsoft.com/office/drawing/2014/main" id="{313CC571-987F-4DF3-A04E-CC11FB047E56}"/>
            </a:ext>
          </a:extLst>
        </xdr:cNvPr>
        <xdr:cNvSpPr txBox="1"/>
      </xdr:nvSpPr>
      <xdr:spPr>
        <a:xfrm>
          <a:off x="419100" y="3565525"/>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2887D9EE-237F-4E89-9A70-39CCD9B87434}"/>
            </a:ext>
          </a:extLst>
        </xdr:cNvPr>
        <xdr:cNvSpPr/>
      </xdr:nvSpPr>
      <xdr:spPr>
        <a:xfrm>
          <a:off x="1152525" y="4143375"/>
          <a:ext cx="382270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C042DF09-6A53-4175-860F-44C1E1CB85A9}"/>
            </a:ext>
          </a:extLst>
        </xdr:cNvPr>
        <xdr:cNvSpPr/>
      </xdr:nvSpPr>
      <xdr:spPr>
        <a:xfrm>
          <a:off x="1811655" y="4494530"/>
          <a:ext cx="15519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EBD1FF7F-5700-4EAA-BC69-2FFAA06ECAE8}"/>
            </a:ext>
          </a:extLst>
        </xdr:cNvPr>
        <xdr:cNvSpPr/>
      </xdr:nvSpPr>
      <xdr:spPr>
        <a:xfrm>
          <a:off x="3462020" y="4478020"/>
          <a:ext cx="7594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B76B4C0-9225-458C-9493-BF6233D5C799}"/>
            </a:ext>
          </a:extLst>
        </xdr:cNvPr>
        <xdr:cNvSpPr/>
      </xdr:nvSpPr>
      <xdr:spPr>
        <a:xfrm>
          <a:off x="4924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AB1A879-0BB0-4A11-A0F9-91CD96EC05D6}"/>
            </a:ext>
          </a:extLst>
        </xdr:cNvPr>
        <xdr:cNvSpPr/>
      </xdr:nvSpPr>
      <xdr:spPr>
        <a:xfrm>
          <a:off x="4924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DBF259-7594-4EBA-9BEB-BE53A107AA91}"/>
            </a:ext>
          </a:extLst>
        </xdr:cNvPr>
        <xdr:cNvSpPr/>
      </xdr:nvSpPr>
      <xdr:spPr>
        <a:xfrm>
          <a:off x="62960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AB09848-D177-4D31-9814-EB1EB2202F3A}"/>
            </a:ext>
          </a:extLst>
        </xdr:cNvPr>
        <xdr:cNvSpPr/>
      </xdr:nvSpPr>
      <xdr:spPr>
        <a:xfrm>
          <a:off x="62960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99F6259-0306-4B47-BCBF-EE24BF25D3CD}"/>
            </a:ext>
          </a:extLst>
        </xdr:cNvPr>
        <xdr:cNvSpPr/>
      </xdr:nvSpPr>
      <xdr:spPr>
        <a:xfrm>
          <a:off x="77946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58FBA18-B737-4D68-AE40-1CF026A0C170}"/>
            </a:ext>
          </a:extLst>
        </xdr:cNvPr>
        <xdr:cNvSpPr/>
      </xdr:nvSpPr>
      <xdr:spPr>
        <a:xfrm>
          <a:off x="77946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D1D3FB1-BBDA-4081-86AA-C70541EDC419}"/>
            </a:ext>
          </a:extLst>
        </xdr:cNvPr>
        <xdr:cNvSpPr/>
      </xdr:nvSpPr>
      <xdr:spPr>
        <a:xfrm>
          <a:off x="1152525" y="4810125"/>
          <a:ext cx="382270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621E04A-25AB-4700-B5AC-B2B832802BB5}"/>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E33B972-6F1A-47F7-B9FB-CE33702FC662}"/>
            </a:ext>
          </a:extLst>
        </xdr:cNvPr>
        <xdr:cNvSpPr/>
      </xdr:nvSpPr>
      <xdr:spPr>
        <a:xfrm>
          <a:off x="522287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0EBA747-E025-483F-A0F2-B9C07AC15463}"/>
            </a:ext>
          </a:extLst>
        </xdr:cNvPr>
        <xdr:cNvSpPr txBox="1"/>
      </xdr:nvSpPr>
      <xdr:spPr>
        <a:xfrm>
          <a:off x="52800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b="0">
              <a:latin typeface="ＭＳ Ｐゴシック"/>
              <a:ea typeface="ＭＳ Ｐゴシック"/>
            </a:rPr>
            <a:t>公共施設等総合管理計画に、延べ床面積を２０％以上削減するという目標を掲げ、老朽化した施設の集約化、複合化等を進めるものとしている。</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54234645-BE76-4F4A-88B1-6D878961E58A}"/>
            </a:ext>
          </a:extLst>
        </xdr:cNvPr>
        <xdr:cNvSpPr txBox="1"/>
      </xdr:nvSpPr>
      <xdr:spPr>
        <a:xfrm>
          <a:off x="11271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32FA7D1-A130-4FA2-8DBF-3B46D270722F}"/>
            </a:ext>
          </a:extLst>
        </xdr:cNvPr>
        <xdr:cNvCxnSpPr/>
      </xdr:nvCxnSpPr>
      <xdr:spPr>
        <a:xfrm>
          <a:off x="1152525" y="68865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3520"/>
    <xdr:sp macro="" textlink="">
      <xdr:nvSpPr>
        <xdr:cNvPr id="50" name="テキスト ボックス 49">
          <a:extLst>
            <a:ext uri="{FF2B5EF4-FFF2-40B4-BE49-F238E27FC236}">
              <a16:creationId xmlns:a16="http://schemas.microsoft.com/office/drawing/2014/main" id="{DF19C280-39E7-4881-8234-271284DA6734}"/>
            </a:ext>
          </a:extLst>
        </xdr:cNvPr>
        <xdr:cNvSpPr txBox="1"/>
      </xdr:nvSpPr>
      <xdr:spPr>
        <a:xfrm>
          <a:off x="819150" y="679958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a:extLst>
            <a:ext uri="{FF2B5EF4-FFF2-40B4-BE49-F238E27FC236}">
              <a16:creationId xmlns:a16="http://schemas.microsoft.com/office/drawing/2014/main" id="{3CCC7DC1-D8D4-433A-961A-D39A27AB3449}"/>
            </a:ext>
          </a:extLst>
        </xdr:cNvPr>
        <xdr:cNvCxnSpPr/>
      </xdr:nvCxnSpPr>
      <xdr:spPr>
        <a:xfrm>
          <a:off x="1152525" y="65455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2" name="テキスト ボックス 51">
          <a:extLst>
            <a:ext uri="{FF2B5EF4-FFF2-40B4-BE49-F238E27FC236}">
              <a16:creationId xmlns:a16="http://schemas.microsoft.com/office/drawing/2014/main" id="{697D9F4C-124B-4EA6-9F1C-9DBB48C0BCEA}"/>
            </a:ext>
          </a:extLst>
        </xdr:cNvPr>
        <xdr:cNvSpPr txBox="1"/>
      </xdr:nvSpPr>
      <xdr:spPr>
        <a:xfrm>
          <a:off x="786765" y="645223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a:extLst>
            <a:ext uri="{FF2B5EF4-FFF2-40B4-BE49-F238E27FC236}">
              <a16:creationId xmlns:a16="http://schemas.microsoft.com/office/drawing/2014/main" id="{19F38B65-E802-4FD6-91C6-529F333FCFF5}"/>
            </a:ext>
          </a:extLst>
        </xdr:cNvPr>
        <xdr:cNvCxnSpPr/>
      </xdr:nvCxnSpPr>
      <xdr:spPr>
        <a:xfrm>
          <a:off x="1152525" y="61988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4" name="テキスト ボックス 53">
          <a:extLst>
            <a:ext uri="{FF2B5EF4-FFF2-40B4-BE49-F238E27FC236}">
              <a16:creationId xmlns:a16="http://schemas.microsoft.com/office/drawing/2014/main" id="{1D559A37-6BE7-46FB-8177-F12AECBD05C9}"/>
            </a:ext>
          </a:extLst>
        </xdr:cNvPr>
        <xdr:cNvSpPr txBox="1"/>
      </xdr:nvSpPr>
      <xdr:spPr>
        <a:xfrm>
          <a:off x="786765" y="610489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D4DC804-8376-40D3-A4CA-3BB98C212A8F}"/>
            </a:ext>
          </a:extLst>
        </xdr:cNvPr>
        <xdr:cNvCxnSpPr/>
      </xdr:nvCxnSpPr>
      <xdr:spPr>
        <a:xfrm>
          <a:off x="1152525" y="58515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6" name="テキスト ボックス 55">
          <a:extLst>
            <a:ext uri="{FF2B5EF4-FFF2-40B4-BE49-F238E27FC236}">
              <a16:creationId xmlns:a16="http://schemas.microsoft.com/office/drawing/2014/main" id="{486A59D5-450A-44FF-AAB7-D5F6DDD71976}"/>
            </a:ext>
          </a:extLst>
        </xdr:cNvPr>
        <xdr:cNvSpPr txBox="1"/>
      </xdr:nvSpPr>
      <xdr:spPr>
        <a:xfrm>
          <a:off x="786765" y="575754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a:extLst>
            <a:ext uri="{FF2B5EF4-FFF2-40B4-BE49-F238E27FC236}">
              <a16:creationId xmlns:a16="http://schemas.microsoft.com/office/drawing/2014/main" id="{D7B5C2E7-96F5-4E5A-8E04-92093AC0C268}"/>
            </a:ext>
          </a:extLst>
        </xdr:cNvPr>
        <xdr:cNvCxnSpPr/>
      </xdr:nvCxnSpPr>
      <xdr:spPr>
        <a:xfrm>
          <a:off x="1152525" y="55041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8" name="テキスト ボックス 57">
          <a:extLst>
            <a:ext uri="{FF2B5EF4-FFF2-40B4-BE49-F238E27FC236}">
              <a16:creationId xmlns:a16="http://schemas.microsoft.com/office/drawing/2014/main" id="{28CD3953-214E-4540-BB93-E83EE8978ADF}"/>
            </a:ext>
          </a:extLst>
        </xdr:cNvPr>
        <xdr:cNvSpPr txBox="1"/>
      </xdr:nvSpPr>
      <xdr:spPr>
        <a:xfrm>
          <a:off x="786765" y="54108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a:extLst>
            <a:ext uri="{FF2B5EF4-FFF2-40B4-BE49-F238E27FC236}">
              <a16:creationId xmlns:a16="http://schemas.microsoft.com/office/drawing/2014/main" id="{E956C5B6-2832-4764-9845-DA88DFF6640E}"/>
            </a:ext>
          </a:extLst>
        </xdr:cNvPr>
        <xdr:cNvCxnSpPr/>
      </xdr:nvCxnSpPr>
      <xdr:spPr>
        <a:xfrm>
          <a:off x="1152525" y="51574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8940" cy="225425"/>
    <xdr:sp macro="" textlink="">
      <xdr:nvSpPr>
        <xdr:cNvPr id="60" name="テキスト ボックス 59">
          <a:extLst>
            <a:ext uri="{FF2B5EF4-FFF2-40B4-BE49-F238E27FC236}">
              <a16:creationId xmlns:a16="http://schemas.microsoft.com/office/drawing/2014/main" id="{3C73C2BE-B12C-4EF5-A807-6015B8A247D9}"/>
            </a:ext>
          </a:extLst>
        </xdr:cNvPr>
        <xdr:cNvSpPr txBox="1"/>
      </xdr:nvSpPr>
      <xdr:spPr>
        <a:xfrm>
          <a:off x="735330" y="506984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BE911F1-618E-4A44-96DB-04C042509D14}"/>
            </a:ext>
          </a:extLst>
        </xdr:cNvPr>
        <xdr:cNvCxnSpPr/>
      </xdr:nvCxnSpPr>
      <xdr:spPr>
        <a:xfrm>
          <a:off x="1152525" y="48101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940" cy="223520"/>
    <xdr:sp macro="" textlink="">
      <xdr:nvSpPr>
        <xdr:cNvPr id="62" name="テキスト ボックス 61">
          <a:extLst>
            <a:ext uri="{FF2B5EF4-FFF2-40B4-BE49-F238E27FC236}">
              <a16:creationId xmlns:a16="http://schemas.microsoft.com/office/drawing/2014/main" id="{3315CC0F-B0F9-4A25-9327-16DB977A45F5}"/>
            </a:ext>
          </a:extLst>
        </xdr:cNvPr>
        <xdr:cNvSpPr txBox="1"/>
      </xdr:nvSpPr>
      <xdr:spPr>
        <a:xfrm>
          <a:off x="735330" y="472249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1C1E9704-8BE5-4CBD-84C1-CFAE317ADA4E}"/>
            </a:ext>
          </a:extLst>
        </xdr:cNvPr>
        <xdr:cNvSpPr/>
      </xdr:nvSpPr>
      <xdr:spPr>
        <a:xfrm>
          <a:off x="1152525" y="4810125"/>
          <a:ext cx="382270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161925</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739029E4-5AD1-4452-9DCA-EED4632DF9A8}"/>
            </a:ext>
          </a:extLst>
        </xdr:cNvPr>
        <xdr:cNvCxnSpPr/>
      </xdr:nvCxnSpPr>
      <xdr:spPr>
        <a:xfrm flipV="1">
          <a:off x="4300220" y="5400675"/>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125095</xdr:rowOff>
    </xdr:from>
    <xdr:ext cx="403225" cy="258445"/>
    <xdr:sp macro="" textlink="">
      <xdr:nvSpPr>
        <xdr:cNvPr id="65" name="有形固定資産減価償却率最小値テキスト">
          <a:extLst>
            <a:ext uri="{FF2B5EF4-FFF2-40B4-BE49-F238E27FC236}">
              <a16:creationId xmlns:a16="http://schemas.microsoft.com/office/drawing/2014/main" id="{1C917AA8-189F-4EB7-9794-B21AF1E70226}"/>
            </a:ext>
          </a:extLst>
        </xdr:cNvPr>
        <xdr:cNvSpPr txBox="1"/>
      </xdr:nvSpPr>
      <xdr:spPr>
        <a:xfrm>
          <a:off x="4352925" y="6354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A8DDB9DE-FD0B-40F2-8368-6D5F44A28500}"/>
            </a:ext>
          </a:extLst>
        </xdr:cNvPr>
        <xdr:cNvCxnSpPr/>
      </xdr:nvCxnSpPr>
      <xdr:spPr>
        <a:xfrm>
          <a:off x="4213225" y="635063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109220</xdr:rowOff>
    </xdr:from>
    <xdr:ext cx="403225" cy="257175"/>
    <xdr:sp macro="" textlink="">
      <xdr:nvSpPr>
        <xdr:cNvPr id="67" name="有形固定資産減価償却率最大値テキスト">
          <a:extLst>
            <a:ext uri="{FF2B5EF4-FFF2-40B4-BE49-F238E27FC236}">
              <a16:creationId xmlns:a16="http://schemas.microsoft.com/office/drawing/2014/main" id="{7D6112FA-0C4B-425C-BC28-08CF35097F20}"/>
            </a:ext>
          </a:extLst>
        </xdr:cNvPr>
        <xdr:cNvSpPr txBox="1"/>
      </xdr:nvSpPr>
      <xdr:spPr>
        <a:xfrm>
          <a:off x="4352925" y="51828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161925</xdr:rowOff>
    </xdr:from>
    <xdr:to>
      <xdr:col>23</xdr:col>
      <xdr:colOff>174625</xdr:colOff>
      <xdr:row>27</xdr:row>
      <xdr:rowOff>161925</xdr:rowOff>
    </xdr:to>
    <xdr:cxnSp macro="">
      <xdr:nvCxnSpPr>
        <xdr:cNvPr id="68" name="直線コネクタ 67">
          <a:extLst>
            <a:ext uri="{FF2B5EF4-FFF2-40B4-BE49-F238E27FC236}">
              <a16:creationId xmlns:a16="http://schemas.microsoft.com/office/drawing/2014/main" id="{885BDCED-FBC1-419A-AAA2-E9FB9D0ADDE0}"/>
            </a:ext>
          </a:extLst>
        </xdr:cNvPr>
        <xdr:cNvCxnSpPr/>
      </xdr:nvCxnSpPr>
      <xdr:spPr>
        <a:xfrm>
          <a:off x="4213225" y="540067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36195</xdr:rowOff>
    </xdr:from>
    <xdr:ext cx="403225" cy="259080"/>
    <xdr:sp macro="" textlink="">
      <xdr:nvSpPr>
        <xdr:cNvPr id="69" name="有形固定資産減価償却率平均値テキスト">
          <a:extLst>
            <a:ext uri="{FF2B5EF4-FFF2-40B4-BE49-F238E27FC236}">
              <a16:creationId xmlns:a16="http://schemas.microsoft.com/office/drawing/2014/main" id="{6673EE15-974E-4D39-A7B2-17C270121347}"/>
            </a:ext>
          </a:extLst>
        </xdr:cNvPr>
        <xdr:cNvSpPr txBox="1"/>
      </xdr:nvSpPr>
      <xdr:spPr>
        <a:xfrm>
          <a:off x="4352925" y="577024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0" name="フローチャート: 判断 69">
          <a:extLst>
            <a:ext uri="{FF2B5EF4-FFF2-40B4-BE49-F238E27FC236}">
              <a16:creationId xmlns:a16="http://schemas.microsoft.com/office/drawing/2014/main" id="{20A3D4DE-48F0-4E74-A0EC-80A5A74B246C}"/>
            </a:ext>
          </a:extLst>
        </xdr:cNvPr>
        <xdr:cNvSpPr/>
      </xdr:nvSpPr>
      <xdr:spPr>
        <a:xfrm>
          <a:off x="4251325"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73660</xdr:rowOff>
    </xdr:from>
    <xdr:to>
      <xdr:col>19</xdr:col>
      <xdr:colOff>187325</xdr:colOff>
      <xdr:row>31</xdr:row>
      <xdr:rowOff>3810</xdr:rowOff>
    </xdr:to>
    <xdr:sp macro="" textlink="">
      <xdr:nvSpPr>
        <xdr:cNvPr id="71" name="フローチャート: 判断 70">
          <a:extLst>
            <a:ext uri="{FF2B5EF4-FFF2-40B4-BE49-F238E27FC236}">
              <a16:creationId xmlns:a16="http://schemas.microsoft.com/office/drawing/2014/main" id="{88A67E74-6D67-48CB-9296-B5831034585D}"/>
            </a:ext>
          </a:extLst>
        </xdr:cNvPr>
        <xdr:cNvSpPr/>
      </xdr:nvSpPr>
      <xdr:spPr>
        <a:xfrm>
          <a:off x="3616325" y="5807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97790</xdr:rowOff>
    </xdr:from>
    <xdr:to>
      <xdr:col>15</xdr:col>
      <xdr:colOff>187325</xdr:colOff>
      <xdr:row>31</xdr:row>
      <xdr:rowOff>27305</xdr:rowOff>
    </xdr:to>
    <xdr:sp macro="" textlink="">
      <xdr:nvSpPr>
        <xdr:cNvPr id="72" name="フローチャート: 判断 71">
          <a:extLst>
            <a:ext uri="{FF2B5EF4-FFF2-40B4-BE49-F238E27FC236}">
              <a16:creationId xmlns:a16="http://schemas.microsoft.com/office/drawing/2014/main" id="{9A889BC4-7340-4D1D-9FD4-1B2E9F9DD7E9}"/>
            </a:ext>
          </a:extLst>
        </xdr:cNvPr>
        <xdr:cNvSpPr/>
      </xdr:nvSpPr>
      <xdr:spPr>
        <a:xfrm>
          <a:off x="2930525" y="583184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22860</xdr:rowOff>
    </xdr:from>
    <xdr:to>
      <xdr:col>11</xdr:col>
      <xdr:colOff>187325</xdr:colOff>
      <xdr:row>31</xdr:row>
      <xdr:rowOff>124460</xdr:rowOff>
    </xdr:to>
    <xdr:sp macro="" textlink="">
      <xdr:nvSpPr>
        <xdr:cNvPr id="73" name="フローチャート: 判断 72">
          <a:extLst>
            <a:ext uri="{FF2B5EF4-FFF2-40B4-BE49-F238E27FC236}">
              <a16:creationId xmlns:a16="http://schemas.microsoft.com/office/drawing/2014/main" id="{880DF1AB-7C40-40F5-A9A4-61EE9CB52815}"/>
            </a:ext>
          </a:extLst>
        </xdr:cNvPr>
        <xdr:cNvSpPr/>
      </xdr:nvSpPr>
      <xdr:spPr>
        <a:xfrm>
          <a:off x="2244725" y="5922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4" name="テキスト ボックス 73">
          <a:extLst>
            <a:ext uri="{FF2B5EF4-FFF2-40B4-BE49-F238E27FC236}">
              <a16:creationId xmlns:a16="http://schemas.microsoft.com/office/drawing/2014/main" id="{CA2D293B-5F3E-4B08-B62D-50E64144F4F8}"/>
            </a:ext>
          </a:extLst>
        </xdr:cNvPr>
        <xdr:cNvSpPr txBox="1"/>
      </xdr:nvSpPr>
      <xdr:spPr>
        <a:xfrm>
          <a:off x="4143375" y="693229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5" name="テキスト ボックス 74">
          <a:extLst>
            <a:ext uri="{FF2B5EF4-FFF2-40B4-BE49-F238E27FC236}">
              <a16:creationId xmlns:a16="http://schemas.microsoft.com/office/drawing/2014/main" id="{3806E638-6961-4AB9-BFBE-FBBB0EB55AF8}"/>
            </a:ext>
          </a:extLst>
        </xdr:cNvPr>
        <xdr:cNvSpPr txBox="1"/>
      </xdr:nvSpPr>
      <xdr:spPr>
        <a:xfrm>
          <a:off x="35083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6" name="テキスト ボックス 75">
          <a:extLst>
            <a:ext uri="{FF2B5EF4-FFF2-40B4-BE49-F238E27FC236}">
              <a16:creationId xmlns:a16="http://schemas.microsoft.com/office/drawing/2014/main" id="{6071E955-E50B-48CC-9F2F-3DC935773213}"/>
            </a:ext>
          </a:extLst>
        </xdr:cNvPr>
        <xdr:cNvSpPr txBox="1"/>
      </xdr:nvSpPr>
      <xdr:spPr>
        <a:xfrm>
          <a:off x="28225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7" name="テキスト ボックス 76">
          <a:extLst>
            <a:ext uri="{FF2B5EF4-FFF2-40B4-BE49-F238E27FC236}">
              <a16:creationId xmlns:a16="http://schemas.microsoft.com/office/drawing/2014/main" id="{94509397-069A-4E87-BE09-33626FD171CF}"/>
            </a:ext>
          </a:extLst>
        </xdr:cNvPr>
        <xdr:cNvSpPr txBox="1"/>
      </xdr:nvSpPr>
      <xdr:spPr>
        <a:xfrm>
          <a:off x="21367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8" name="テキスト ボックス 77">
          <a:extLst>
            <a:ext uri="{FF2B5EF4-FFF2-40B4-BE49-F238E27FC236}">
              <a16:creationId xmlns:a16="http://schemas.microsoft.com/office/drawing/2014/main" id="{952924C4-B1F5-430C-AAA5-211D51C50C6E}"/>
            </a:ext>
          </a:extLst>
        </xdr:cNvPr>
        <xdr:cNvSpPr txBox="1"/>
      </xdr:nvSpPr>
      <xdr:spPr>
        <a:xfrm>
          <a:off x="14509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53975</xdr:rowOff>
    </xdr:from>
    <xdr:to>
      <xdr:col>23</xdr:col>
      <xdr:colOff>136525</xdr:colOff>
      <xdr:row>30</xdr:row>
      <xdr:rowOff>155575</xdr:rowOff>
    </xdr:to>
    <xdr:sp macro="" textlink="">
      <xdr:nvSpPr>
        <xdr:cNvPr id="79" name="楕円 78">
          <a:extLst>
            <a:ext uri="{FF2B5EF4-FFF2-40B4-BE49-F238E27FC236}">
              <a16:creationId xmlns:a16="http://schemas.microsoft.com/office/drawing/2014/main" id="{C58BDE55-1B8E-4B4E-8B92-A9B9C7DB4164}"/>
            </a:ext>
          </a:extLst>
        </xdr:cNvPr>
        <xdr:cNvSpPr/>
      </xdr:nvSpPr>
      <xdr:spPr>
        <a:xfrm>
          <a:off x="4251325"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76835</xdr:rowOff>
    </xdr:from>
    <xdr:ext cx="403225" cy="257175"/>
    <xdr:sp macro="" textlink="">
      <xdr:nvSpPr>
        <xdr:cNvPr id="80" name="有形固定資産減価償却率該当値テキスト">
          <a:extLst>
            <a:ext uri="{FF2B5EF4-FFF2-40B4-BE49-F238E27FC236}">
              <a16:creationId xmlns:a16="http://schemas.microsoft.com/office/drawing/2014/main" id="{7CABD678-C887-4A43-A207-20FB7007B21D}"/>
            </a:ext>
          </a:extLst>
        </xdr:cNvPr>
        <xdr:cNvSpPr txBox="1"/>
      </xdr:nvSpPr>
      <xdr:spPr>
        <a:xfrm>
          <a:off x="4352925" y="5645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82550</xdr:rowOff>
    </xdr:from>
    <xdr:to>
      <xdr:col>19</xdr:col>
      <xdr:colOff>187325</xdr:colOff>
      <xdr:row>31</xdr:row>
      <xdr:rowOff>12700</xdr:rowOff>
    </xdr:to>
    <xdr:sp macro="" textlink="">
      <xdr:nvSpPr>
        <xdr:cNvPr id="81" name="楕円 80">
          <a:extLst>
            <a:ext uri="{FF2B5EF4-FFF2-40B4-BE49-F238E27FC236}">
              <a16:creationId xmlns:a16="http://schemas.microsoft.com/office/drawing/2014/main" id="{00D20C90-4033-4762-A909-5B14DFCA9403}"/>
            </a:ext>
          </a:extLst>
        </xdr:cNvPr>
        <xdr:cNvSpPr/>
      </xdr:nvSpPr>
      <xdr:spPr>
        <a:xfrm>
          <a:off x="3616325" y="5816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104775</xdr:rowOff>
    </xdr:from>
    <xdr:to>
      <xdr:col>23</xdr:col>
      <xdr:colOff>85725</xdr:colOff>
      <xdr:row>30</xdr:row>
      <xdr:rowOff>133350</xdr:rowOff>
    </xdr:to>
    <xdr:cxnSp macro="">
      <xdr:nvCxnSpPr>
        <xdr:cNvPr id="82" name="直線コネクタ 81">
          <a:extLst>
            <a:ext uri="{FF2B5EF4-FFF2-40B4-BE49-F238E27FC236}">
              <a16:creationId xmlns:a16="http://schemas.microsoft.com/office/drawing/2014/main" id="{3355B5D7-B5B8-411C-8816-20623E5859F1}"/>
            </a:ext>
          </a:extLst>
        </xdr:cNvPr>
        <xdr:cNvCxnSpPr/>
      </xdr:nvCxnSpPr>
      <xdr:spPr>
        <a:xfrm flipV="1">
          <a:off x="3667125" y="5838825"/>
          <a:ext cx="635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107950</xdr:rowOff>
    </xdr:from>
    <xdr:to>
      <xdr:col>15</xdr:col>
      <xdr:colOff>187325</xdr:colOff>
      <xdr:row>31</xdr:row>
      <xdr:rowOff>38100</xdr:rowOff>
    </xdr:to>
    <xdr:sp macro="" textlink="">
      <xdr:nvSpPr>
        <xdr:cNvPr id="83" name="楕円 82">
          <a:extLst>
            <a:ext uri="{FF2B5EF4-FFF2-40B4-BE49-F238E27FC236}">
              <a16:creationId xmlns:a16="http://schemas.microsoft.com/office/drawing/2014/main" id="{FFED6402-6A88-429E-A70D-EB397917FF05}"/>
            </a:ext>
          </a:extLst>
        </xdr:cNvPr>
        <xdr:cNvSpPr/>
      </xdr:nvSpPr>
      <xdr:spPr>
        <a:xfrm>
          <a:off x="2930525" y="5842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133350</xdr:rowOff>
    </xdr:from>
    <xdr:to>
      <xdr:col>19</xdr:col>
      <xdr:colOff>136525</xdr:colOff>
      <xdr:row>30</xdr:row>
      <xdr:rowOff>158750</xdr:rowOff>
    </xdr:to>
    <xdr:cxnSp macro="">
      <xdr:nvCxnSpPr>
        <xdr:cNvPr id="84" name="直線コネクタ 83">
          <a:extLst>
            <a:ext uri="{FF2B5EF4-FFF2-40B4-BE49-F238E27FC236}">
              <a16:creationId xmlns:a16="http://schemas.microsoft.com/office/drawing/2014/main" id="{F66BCE70-93C3-4DE6-8836-D2CEFE5F2E12}"/>
            </a:ext>
          </a:extLst>
        </xdr:cNvPr>
        <xdr:cNvCxnSpPr/>
      </xdr:nvCxnSpPr>
      <xdr:spPr>
        <a:xfrm flipV="1">
          <a:off x="2981325" y="5867400"/>
          <a:ext cx="685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5" name="楕円 84">
          <a:extLst>
            <a:ext uri="{FF2B5EF4-FFF2-40B4-BE49-F238E27FC236}">
              <a16:creationId xmlns:a16="http://schemas.microsoft.com/office/drawing/2014/main" id="{6302CE8A-EB12-465A-BDD6-0E4C2528B8FE}"/>
            </a:ext>
          </a:extLst>
        </xdr:cNvPr>
        <xdr:cNvSpPr/>
      </xdr:nvSpPr>
      <xdr:spPr>
        <a:xfrm>
          <a:off x="2244725" y="6021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158750</xdr:rowOff>
    </xdr:from>
    <xdr:to>
      <xdr:col>15</xdr:col>
      <xdr:colOff>136525</xdr:colOff>
      <xdr:row>32</xdr:row>
      <xdr:rowOff>1270</xdr:rowOff>
    </xdr:to>
    <xdr:cxnSp macro="">
      <xdr:nvCxnSpPr>
        <xdr:cNvPr id="86" name="直線コネクタ 85">
          <a:extLst>
            <a:ext uri="{FF2B5EF4-FFF2-40B4-BE49-F238E27FC236}">
              <a16:creationId xmlns:a16="http://schemas.microsoft.com/office/drawing/2014/main" id="{0CD41727-A686-4181-9086-5F0F86DE4B2C}"/>
            </a:ext>
          </a:extLst>
        </xdr:cNvPr>
        <xdr:cNvCxnSpPr/>
      </xdr:nvCxnSpPr>
      <xdr:spPr>
        <a:xfrm flipV="1">
          <a:off x="2295525" y="5892800"/>
          <a:ext cx="6858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20320</xdr:rowOff>
    </xdr:from>
    <xdr:ext cx="403225" cy="257175"/>
    <xdr:sp macro="" textlink="">
      <xdr:nvSpPr>
        <xdr:cNvPr id="87" name="n_1aveValue有形固定資産減価償却率">
          <a:extLst>
            <a:ext uri="{FF2B5EF4-FFF2-40B4-BE49-F238E27FC236}">
              <a16:creationId xmlns:a16="http://schemas.microsoft.com/office/drawing/2014/main" id="{4C6B9061-B346-4F44-92AB-17BA3FC1850B}"/>
            </a:ext>
          </a:extLst>
        </xdr:cNvPr>
        <xdr:cNvSpPr txBox="1"/>
      </xdr:nvSpPr>
      <xdr:spPr>
        <a:xfrm>
          <a:off x="3470910" y="5589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43815</xdr:rowOff>
    </xdr:from>
    <xdr:ext cx="403225" cy="257175"/>
    <xdr:sp macro="" textlink="">
      <xdr:nvSpPr>
        <xdr:cNvPr id="88" name="n_2aveValue有形固定資産減価償却率">
          <a:extLst>
            <a:ext uri="{FF2B5EF4-FFF2-40B4-BE49-F238E27FC236}">
              <a16:creationId xmlns:a16="http://schemas.microsoft.com/office/drawing/2014/main" id="{28A82721-6ACA-4707-8485-52803285D90E}"/>
            </a:ext>
          </a:extLst>
        </xdr:cNvPr>
        <xdr:cNvSpPr txBox="1"/>
      </xdr:nvSpPr>
      <xdr:spPr>
        <a:xfrm>
          <a:off x="2797810" y="5612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140970</xdr:rowOff>
    </xdr:from>
    <xdr:ext cx="403225" cy="259080"/>
    <xdr:sp macro="" textlink="">
      <xdr:nvSpPr>
        <xdr:cNvPr id="89" name="n_3aveValue有形固定資産減価償却率">
          <a:extLst>
            <a:ext uri="{FF2B5EF4-FFF2-40B4-BE49-F238E27FC236}">
              <a16:creationId xmlns:a16="http://schemas.microsoft.com/office/drawing/2014/main" id="{5C81E116-6495-4182-ACB6-7C929D7B7F60}"/>
            </a:ext>
          </a:extLst>
        </xdr:cNvPr>
        <xdr:cNvSpPr txBox="1"/>
      </xdr:nvSpPr>
      <xdr:spPr>
        <a:xfrm>
          <a:off x="2112010" y="5709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4445</xdr:rowOff>
    </xdr:from>
    <xdr:ext cx="403225" cy="259080"/>
    <xdr:sp macro="" textlink="">
      <xdr:nvSpPr>
        <xdr:cNvPr id="90" name="n_1mainValue有形固定資産減価償却率">
          <a:extLst>
            <a:ext uri="{FF2B5EF4-FFF2-40B4-BE49-F238E27FC236}">
              <a16:creationId xmlns:a16="http://schemas.microsoft.com/office/drawing/2014/main" id="{31D1129B-74B0-46D6-A7E2-4EB4D1DAB317}"/>
            </a:ext>
          </a:extLst>
        </xdr:cNvPr>
        <xdr:cNvSpPr txBox="1"/>
      </xdr:nvSpPr>
      <xdr:spPr>
        <a:xfrm>
          <a:off x="3470910" y="5903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29210</xdr:rowOff>
    </xdr:from>
    <xdr:ext cx="403225" cy="257175"/>
    <xdr:sp macro="" textlink="">
      <xdr:nvSpPr>
        <xdr:cNvPr id="91" name="n_2mainValue有形固定資産減価償却率">
          <a:extLst>
            <a:ext uri="{FF2B5EF4-FFF2-40B4-BE49-F238E27FC236}">
              <a16:creationId xmlns:a16="http://schemas.microsoft.com/office/drawing/2014/main" id="{BE19B975-4F71-44B9-9154-ED888B0CF7D6}"/>
            </a:ext>
          </a:extLst>
        </xdr:cNvPr>
        <xdr:cNvSpPr txBox="1"/>
      </xdr:nvSpPr>
      <xdr:spPr>
        <a:xfrm>
          <a:off x="2797810" y="5928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43180</xdr:rowOff>
    </xdr:from>
    <xdr:ext cx="403225" cy="257175"/>
    <xdr:sp macro="" textlink="">
      <xdr:nvSpPr>
        <xdr:cNvPr id="92" name="n_3mainValue有形固定資産減価償却率">
          <a:extLst>
            <a:ext uri="{FF2B5EF4-FFF2-40B4-BE49-F238E27FC236}">
              <a16:creationId xmlns:a16="http://schemas.microsoft.com/office/drawing/2014/main" id="{1B49C054-9260-41EA-B34E-9771FBB1B4DE}"/>
            </a:ext>
          </a:extLst>
        </xdr:cNvPr>
        <xdr:cNvSpPr txBox="1"/>
      </xdr:nvSpPr>
      <xdr:spPr>
        <a:xfrm>
          <a:off x="2112010" y="6107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a:extLst>
            <a:ext uri="{FF2B5EF4-FFF2-40B4-BE49-F238E27FC236}">
              <a16:creationId xmlns:a16="http://schemas.microsoft.com/office/drawing/2014/main" id="{9078FC41-78B1-483C-8297-E00F323177B6}"/>
            </a:ext>
          </a:extLst>
        </xdr:cNvPr>
        <xdr:cNvSpPr/>
      </xdr:nvSpPr>
      <xdr:spPr>
        <a:xfrm>
          <a:off x="10194925" y="4143375"/>
          <a:ext cx="380365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a:extLst>
            <a:ext uri="{FF2B5EF4-FFF2-40B4-BE49-F238E27FC236}">
              <a16:creationId xmlns:a16="http://schemas.microsoft.com/office/drawing/2014/main" id="{DCA93BF6-CD6C-4DE0-A2CD-587716430DDD}"/>
            </a:ext>
          </a:extLst>
        </xdr:cNvPr>
        <xdr:cNvSpPr/>
      </xdr:nvSpPr>
      <xdr:spPr>
        <a:xfrm>
          <a:off x="11150600" y="4494530"/>
          <a:ext cx="9398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5" name="正方形/長方形 94">
          <a:extLst>
            <a:ext uri="{FF2B5EF4-FFF2-40B4-BE49-F238E27FC236}">
              <a16:creationId xmlns:a16="http://schemas.microsoft.com/office/drawing/2014/main" id="{A69A652B-70E8-4345-9E55-6DC96C8A67C8}"/>
            </a:ext>
          </a:extLst>
        </xdr:cNvPr>
        <xdr:cNvSpPr/>
      </xdr:nvSpPr>
      <xdr:spPr>
        <a:xfrm>
          <a:off x="12443460" y="4478020"/>
          <a:ext cx="86233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76D2AE59-939B-40D5-83E8-D6C64374FAC9}"/>
            </a:ext>
          </a:extLst>
        </xdr:cNvPr>
        <xdr:cNvSpPr/>
      </xdr:nvSpPr>
      <xdr:spPr>
        <a:xfrm>
          <a:off x="139668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EC5F75E-A788-4241-BE8F-51FE065A10B6}"/>
            </a:ext>
          </a:extLst>
        </xdr:cNvPr>
        <xdr:cNvSpPr/>
      </xdr:nvSpPr>
      <xdr:spPr>
        <a:xfrm>
          <a:off x="139668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9627F276-5117-456A-A10E-EAE666ECA51B}"/>
            </a:ext>
          </a:extLst>
        </xdr:cNvPr>
        <xdr:cNvSpPr/>
      </xdr:nvSpPr>
      <xdr:spPr>
        <a:xfrm>
          <a:off x="15338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6167CB69-EBAA-4733-98AF-25C60C0C598D}"/>
            </a:ext>
          </a:extLst>
        </xdr:cNvPr>
        <xdr:cNvSpPr/>
      </xdr:nvSpPr>
      <xdr:spPr>
        <a:xfrm>
          <a:off x="15338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5103C88D-8577-44A9-9930-22CA6A692FC7}"/>
            </a:ext>
          </a:extLst>
        </xdr:cNvPr>
        <xdr:cNvSpPr/>
      </xdr:nvSpPr>
      <xdr:spPr>
        <a:xfrm>
          <a:off x="1681797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416757A7-9E15-4061-934A-1BA35EAB811C}"/>
            </a:ext>
          </a:extLst>
        </xdr:cNvPr>
        <xdr:cNvSpPr/>
      </xdr:nvSpPr>
      <xdr:spPr>
        <a:xfrm>
          <a:off x="1681797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D8A05387-7AD6-4A7D-ABA6-982AFAA08894}"/>
            </a:ext>
          </a:extLst>
        </xdr:cNvPr>
        <xdr:cNvSpPr/>
      </xdr:nvSpPr>
      <xdr:spPr>
        <a:xfrm>
          <a:off x="10194925" y="4810125"/>
          <a:ext cx="380365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7BD624F3-7509-4673-BB8B-41D2875E244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29DA90BC-5104-43EC-8B87-0F7BD4739E47}"/>
            </a:ext>
          </a:extLst>
        </xdr:cNvPr>
        <xdr:cNvSpPr/>
      </xdr:nvSpPr>
      <xdr:spPr>
        <a:xfrm>
          <a:off x="1424622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41C7827-C56D-43BE-A49A-18BE8FDEDE9A}"/>
            </a:ext>
          </a:extLst>
        </xdr:cNvPr>
        <xdr:cNvSpPr txBox="1"/>
      </xdr:nvSpPr>
      <xdr:spPr>
        <a:xfrm>
          <a:off x="143224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地方債の新規発行抑制により地方債現在高は減少しており、債務償還比率は前年度より減少したが、類似団体と比較して地方債現在高は高い水準にあることから、引き続き公債費の適正化に取り組んて行く必要がある。</a:t>
          </a:r>
        </a:p>
      </xdr:txBody>
    </xdr:sp>
    <xdr:clientData/>
  </xdr:twoCellAnchor>
  <xdr:oneCellAnchor>
    <xdr:from>
      <xdr:col>57</xdr:col>
      <xdr:colOff>111125</xdr:colOff>
      <xdr:row>23</xdr:row>
      <xdr:rowOff>47625</xdr:rowOff>
    </xdr:from>
    <xdr:ext cx="349885" cy="225425"/>
    <xdr:sp macro="" textlink="">
      <xdr:nvSpPr>
        <xdr:cNvPr id="106" name="テキスト ボックス 105">
          <a:extLst>
            <a:ext uri="{FF2B5EF4-FFF2-40B4-BE49-F238E27FC236}">
              <a16:creationId xmlns:a16="http://schemas.microsoft.com/office/drawing/2014/main" id="{07D8203E-5053-41D7-BA63-F62F84E34236}"/>
            </a:ext>
          </a:extLst>
        </xdr:cNvPr>
        <xdr:cNvSpPr txBox="1"/>
      </xdr:nvSpPr>
      <xdr:spPr>
        <a:xfrm>
          <a:off x="101568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CCD1275-A7A9-453E-A399-241BA31724D5}"/>
            </a:ext>
          </a:extLst>
        </xdr:cNvPr>
        <xdr:cNvCxnSpPr/>
      </xdr:nvCxnSpPr>
      <xdr:spPr>
        <a:xfrm>
          <a:off x="10194925" y="68865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8" name="直線コネクタ 107">
          <a:extLst>
            <a:ext uri="{FF2B5EF4-FFF2-40B4-BE49-F238E27FC236}">
              <a16:creationId xmlns:a16="http://schemas.microsoft.com/office/drawing/2014/main" id="{4A177C7F-B829-421B-908D-B1F55A66B8DA}"/>
            </a:ext>
          </a:extLst>
        </xdr:cNvPr>
        <xdr:cNvCxnSpPr/>
      </xdr:nvCxnSpPr>
      <xdr:spPr>
        <a:xfrm>
          <a:off x="10194925" y="65906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3520"/>
    <xdr:sp macro="" textlink="">
      <xdr:nvSpPr>
        <xdr:cNvPr id="109" name="テキスト ボックス 108">
          <a:extLst>
            <a:ext uri="{FF2B5EF4-FFF2-40B4-BE49-F238E27FC236}">
              <a16:creationId xmlns:a16="http://schemas.microsoft.com/office/drawing/2014/main" id="{96445BBA-811B-4FF5-B5DC-370FD99AF018}"/>
            </a:ext>
          </a:extLst>
        </xdr:cNvPr>
        <xdr:cNvSpPr txBox="1"/>
      </xdr:nvSpPr>
      <xdr:spPr>
        <a:xfrm>
          <a:off x="9861550" y="650367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0" name="直線コネクタ 109">
          <a:extLst>
            <a:ext uri="{FF2B5EF4-FFF2-40B4-BE49-F238E27FC236}">
              <a16:creationId xmlns:a16="http://schemas.microsoft.com/office/drawing/2014/main" id="{81CF81FA-84B2-4C5E-B884-7DFAD09397CA}"/>
            </a:ext>
          </a:extLst>
        </xdr:cNvPr>
        <xdr:cNvCxnSpPr/>
      </xdr:nvCxnSpPr>
      <xdr:spPr>
        <a:xfrm>
          <a:off x="10194925" y="62953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1" name="テキスト ボックス 110">
          <a:extLst>
            <a:ext uri="{FF2B5EF4-FFF2-40B4-BE49-F238E27FC236}">
              <a16:creationId xmlns:a16="http://schemas.microsoft.com/office/drawing/2014/main" id="{B2D5AA2C-8989-4E9F-9521-02A0EA4ED511}"/>
            </a:ext>
          </a:extLst>
        </xdr:cNvPr>
        <xdr:cNvSpPr txBox="1"/>
      </xdr:nvSpPr>
      <xdr:spPr>
        <a:xfrm>
          <a:off x="9758680" y="620776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2" name="直線コネクタ 111">
          <a:extLst>
            <a:ext uri="{FF2B5EF4-FFF2-40B4-BE49-F238E27FC236}">
              <a16:creationId xmlns:a16="http://schemas.microsoft.com/office/drawing/2014/main" id="{A4C7EC32-6A29-4491-943F-5573FD462EEA}"/>
            </a:ext>
          </a:extLst>
        </xdr:cNvPr>
        <xdr:cNvCxnSpPr/>
      </xdr:nvCxnSpPr>
      <xdr:spPr>
        <a:xfrm>
          <a:off x="10194925" y="59994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13" name="テキスト ボックス 112">
          <a:extLst>
            <a:ext uri="{FF2B5EF4-FFF2-40B4-BE49-F238E27FC236}">
              <a16:creationId xmlns:a16="http://schemas.microsoft.com/office/drawing/2014/main" id="{9AF37B57-043F-4377-963B-21608D2F9B85}"/>
            </a:ext>
          </a:extLst>
        </xdr:cNvPr>
        <xdr:cNvSpPr txBox="1"/>
      </xdr:nvSpPr>
      <xdr:spPr>
        <a:xfrm>
          <a:off x="9758680" y="590550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4" name="直線コネクタ 113">
          <a:extLst>
            <a:ext uri="{FF2B5EF4-FFF2-40B4-BE49-F238E27FC236}">
              <a16:creationId xmlns:a16="http://schemas.microsoft.com/office/drawing/2014/main" id="{04976E10-4E58-41E7-8C27-9C5154A85669}"/>
            </a:ext>
          </a:extLst>
        </xdr:cNvPr>
        <xdr:cNvCxnSpPr/>
      </xdr:nvCxnSpPr>
      <xdr:spPr>
        <a:xfrm>
          <a:off x="10194925" y="57035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15" name="テキスト ボックス 114">
          <a:extLst>
            <a:ext uri="{FF2B5EF4-FFF2-40B4-BE49-F238E27FC236}">
              <a16:creationId xmlns:a16="http://schemas.microsoft.com/office/drawing/2014/main" id="{E54D4E10-6792-47D2-8BFC-385109CA90B5}"/>
            </a:ext>
          </a:extLst>
        </xdr:cNvPr>
        <xdr:cNvSpPr txBox="1"/>
      </xdr:nvSpPr>
      <xdr:spPr>
        <a:xfrm>
          <a:off x="9758680" y="560959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6" name="直線コネクタ 115">
          <a:extLst>
            <a:ext uri="{FF2B5EF4-FFF2-40B4-BE49-F238E27FC236}">
              <a16:creationId xmlns:a16="http://schemas.microsoft.com/office/drawing/2014/main" id="{57C1ACA6-BF0A-47DA-8DA2-2E3092E677EB}"/>
            </a:ext>
          </a:extLst>
        </xdr:cNvPr>
        <xdr:cNvCxnSpPr/>
      </xdr:nvCxnSpPr>
      <xdr:spPr>
        <a:xfrm>
          <a:off x="10194925" y="54013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27</xdr:row>
      <xdr:rowOff>75565</xdr:rowOff>
    </xdr:from>
    <xdr:ext cx="482600" cy="223520"/>
    <xdr:sp macro="" textlink="">
      <xdr:nvSpPr>
        <xdr:cNvPr id="117" name="テキスト ボックス 116">
          <a:extLst>
            <a:ext uri="{FF2B5EF4-FFF2-40B4-BE49-F238E27FC236}">
              <a16:creationId xmlns:a16="http://schemas.microsoft.com/office/drawing/2014/main" id="{D3B68F85-445D-4791-AF1A-C63AFB9F593D}"/>
            </a:ext>
          </a:extLst>
        </xdr:cNvPr>
        <xdr:cNvSpPr txBox="1"/>
      </xdr:nvSpPr>
      <xdr:spPr>
        <a:xfrm>
          <a:off x="9699625" y="531431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8" name="直線コネクタ 117">
          <a:extLst>
            <a:ext uri="{FF2B5EF4-FFF2-40B4-BE49-F238E27FC236}">
              <a16:creationId xmlns:a16="http://schemas.microsoft.com/office/drawing/2014/main" id="{AE30181D-D5F2-4998-9467-3CAB83E923AB}"/>
            </a:ext>
          </a:extLst>
        </xdr:cNvPr>
        <xdr:cNvCxnSpPr/>
      </xdr:nvCxnSpPr>
      <xdr:spPr>
        <a:xfrm>
          <a:off x="10194925" y="5106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3520"/>
    <xdr:sp macro="" textlink="">
      <xdr:nvSpPr>
        <xdr:cNvPr id="119" name="テキスト ボックス 118">
          <a:extLst>
            <a:ext uri="{FF2B5EF4-FFF2-40B4-BE49-F238E27FC236}">
              <a16:creationId xmlns:a16="http://schemas.microsoft.com/office/drawing/2014/main" id="{98C4B8FE-3609-4C03-B8FB-C365BD8D2585}"/>
            </a:ext>
          </a:extLst>
        </xdr:cNvPr>
        <xdr:cNvSpPr txBox="1"/>
      </xdr:nvSpPr>
      <xdr:spPr>
        <a:xfrm>
          <a:off x="9699625" y="501840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E1C71EDF-730E-4981-8893-B86CCADD4116}"/>
            </a:ext>
          </a:extLst>
        </xdr:cNvPr>
        <xdr:cNvCxnSpPr/>
      </xdr:nvCxnSpPr>
      <xdr:spPr>
        <a:xfrm>
          <a:off x="10194925" y="48101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21" name="テキスト ボックス 120">
          <a:extLst>
            <a:ext uri="{FF2B5EF4-FFF2-40B4-BE49-F238E27FC236}">
              <a16:creationId xmlns:a16="http://schemas.microsoft.com/office/drawing/2014/main" id="{38A0146C-C3AB-4FA3-A61A-C4D6B7F49867}"/>
            </a:ext>
          </a:extLst>
        </xdr:cNvPr>
        <xdr:cNvSpPr txBox="1"/>
      </xdr:nvSpPr>
      <xdr:spPr>
        <a:xfrm>
          <a:off x="9699625" y="472249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B4EEBA82-5F8A-4728-AF0B-E56BDDCA8B44}"/>
            </a:ext>
          </a:extLst>
        </xdr:cNvPr>
        <xdr:cNvSpPr/>
      </xdr:nvSpPr>
      <xdr:spPr>
        <a:xfrm>
          <a:off x="10194925" y="4810125"/>
          <a:ext cx="380365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31750</xdr:rowOff>
    </xdr:to>
    <xdr:cxnSp macro="">
      <xdr:nvCxnSpPr>
        <xdr:cNvPr id="123" name="直線コネクタ 122">
          <a:extLst>
            <a:ext uri="{FF2B5EF4-FFF2-40B4-BE49-F238E27FC236}">
              <a16:creationId xmlns:a16="http://schemas.microsoft.com/office/drawing/2014/main" id="{90816922-4F81-427F-9B9D-215C71AE017C}"/>
            </a:ext>
          </a:extLst>
        </xdr:cNvPr>
        <xdr:cNvCxnSpPr/>
      </xdr:nvCxnSpPr>
      <xdr:spPr>
        <a:xfrm flipV="1">
          <a:off x="13323570" y="512635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35560</xdr:rowOff>
    </xdr:from>
    <xdr:ext cx="467995" cy="259080"/>
    <xdr:sp macro="" textlink="">
      <xdr:nvSpPr>
        <xdr:cNvPr id="124" name="債務償還比率最小値テキスト">
          <a:extLst>
            <a:ext uri="{FF2B5EF4-FFF2-40B4-BE49-F238E27FC236}">
              <a16:creationId xmlns:a16="http://schemas.microsoft.com/office/drawing/2014/main" id="{780759AC-1013-41CA-BD21-53476861DA7B}"/>
            </a:ext>
          </a:extLst>
        </xdr:cNvPr>
        <xdr:cNvSpPr txBox="1"/>
      </xdr:nvSpPr>
      <xdr:spPr>
        <a:xfrm>
          <a:off x="13376275" y="6430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31750</xdr:rowOff>
    </xdr:from>
    <xdr:to>
      <xdr:col>76</xdr:col>
      <xdr:colOff>111125</xdr:colOff>
      <xdr:row>34</xdr:row>
      <xdr:rowOff>31750</xdr:rowOff>
    </xdr:to>
    <xdr:cxnSp macro="">
      <xdr:nvCxnSpPr>
        <xdr:cNvPr id="125" name="直線コネクタ 124">
          <a:extLst>
            <a:ext uri="{FF2B5EF4-FFF2-40B4-BE49-F238E27FC236}">
              <a16:creationId xmlns:a16="http://schemas.microsoft.com/office/drawing/2014/main" id="{C7856DFF-0B37-426E-B2EB-B2222D18E04F}"/>
            </a:ext>
          </a:extLst>
        </xdr:cNvPr>
        <xdr:cNvCxnSpPr/>
      </xdr:nvCxnSpPr>
      <xdr:spPr>
        <a:xfrm>
          <a:off x="13255625" y="6426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8800" cy="258445"/>
    <xdr:sp macro="" textlink="">
      <xdr:nvSpPr>
        <xdr:cNvPr id="126" name="債務償還比率最大値テキスト">
          <a:extLst>
            <a:ext uri="{FF2B5EF4-FFF2-40B4-BE49-F238E27FC236}">
              <a16:creationId xmlns:a16="http://schemas.microsoft.com/office/drawing/2014/main" id="{7D929F9E-5113-4AC1-8AC6-4B20EFF1F1A3}"/>
            </a:ext>
          </a:extLst>
        </xdr:cNvPr>
        <xdr:cNvSpPr txBox="1"/>
      </xdr:nvSpPr>
      <xdr:spPr>
        <a:xfrm>
          <a:off x="13376275" y="4907915"/>
          <a:ext cx="558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27" name="直線コネクタ 126">
          <a:extLst>
            <a:ext uri="{FF2B5EF4-FFF2-40B4-BE49-F238E27FC236}">
              <a16:creationId xmlns:a16="http://schemas.microsoft.com/office/drawing/2014/main" id="{2E7E92E3-51E7-4E6F-BD2E-ABE6724F695A}"/>
            </a:ext>
          </a:extLst>
        </xdr:cNvPr>
        <xdr:cNvCxnSpPr/>
      </xdr:nvCxnSpPr>
      <xdr:spPr>
        <a:xfrm>
          <a:off x="13255625" y="5126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103505</xdr:rowOff>
    </xdr:from>
    <xdr:ext cx="467995" cy="259080"/>
    <xdr:sp macro="" textlink="">
      <xdr:nvSpPr>
        <xdr:cNvPr id="128" name="債務償還比率平均値テキスト">
          <a:extLst>
            <a:ext uri="{FF2B5EF4-FFF2-40B4-BE49-F238E27FC236}">
              <a16:creationId xmlns:a16="http://schemas.microsoft.com/office/drawing/2014/main" id="{7D169D26-7C15-4695-9779-EF221F95FEC2}"/>
            </a:ext>
          </a:extLst>
        </xdr:cNvPr>
        <xdr:cNvSpPr txBox="1"/>
      </xdr:nvSpPr>
      <xdr:spPr>
        <a:xfrm>
          <a:off x="13376275" y="58375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29" name="フローチャート: 判断 128">
          <a:extLst>
            <a:ext uri="{FF2B5EF4-FFF2-40B4-BE49-F238E27FC236}">
              <a16:creationId xmlns:a16="http://schemas.microsoft.com/office/drawing/2014/main" id="{FE3D3E12-038E-4C05-A829-F71F7351728E}"/>
            </a:ext>
          </a:extLst>
        </xdr:cNvPr>
        <xdr:cNvSpPr/>
      </xdr:nvSpPr>
      <xdr:spPr>
        <a:xfrm>
          <a:off x="13293725" y="58591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136525</xdr:rowOff>
    </xdr:from>
    <xdr:to>
      <xdr:col>72</xdr:col>
      <xdr:colOff>123825</xdr:colOff>
      <xdr:row>31</xdr:row>
      <xdr:rowOff>66675</xdr:rowOff>
    </xdr:to>
    <xdr:sp macro="" textlink="">
      <xdr:nvSpPr>
        <xdr:cNvPr id="130" name="フローチャート: 判断 129">
          <a:extLst>
            <a:ext uri="{FF2B5EF4-FFF2-40B4-BE49-F238E27FC236}">
              <a16:creationId xmlns:a16="http://schemas.microsoft.com/office/drawing/2014/main" id="{9CA00FD5-28B4-4C93-9A51-3DF1DC134BE3}"/>
            </a:ext>
          </a:extLst>
        </xdr:cNvPr>
        <xdr:cNvSpPr/>
      </xdr:nvSpPr>
      <xdr:spPr>
        <a:xfrm>
          <a:off x="12639675" y="5870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1" name="テキスト ボックス 130">
          <a:extLst>
            <a:ext uri="{FF2B5EF4-FFF2-40B4-BE49-F238E27FC236}">
              <a16:creationId xmlns:a16="http://schemas.microsoft.com/office/drawing/2014/main" id="{41560AD4-044A-47EC-B47F-947C34CCC348}"/>
            </a:ext>
          </a:extLst>
        </xdr:cNvPr>
        <xdr:cNvSpPr txBox="1"/>
      </xdr:nvSpPr>
      <xdr:spPr>
        <a:xfrm>
          <a:off x="13166725" y="693229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2" name="テキスト ボックス 131">
          <a:extLst>
            <a:ext uri="{FF2B5EF4-FFF2-40B4-BE49-F238E27FC236}">
              <a16:creationId xmlns:a16="http://schemas.microsoft.com/office/drawing/2014/main" id="{6F8F6898-7F75-4FDB-BD7B-4809B93387C2}"/>
            </a:ext>
          </a:extLst>
        </xdr:cNvPr>
        <xdr:cNvSpPr txBox="1"/>
      </xdr:nvSpPr>
      <xdr:spPr>
        <a:xfrm>
          <a:off x="125317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3" name="テキスト ボックス 132">
          <a:extLst>
            <a:ext uri="{FF2B5EF4-FFF2-40B4-BE49-F238E27FC236}">
              <a16:creationId xmlns:a16="http://schemas.microsoft.com/office/drawing/2014/main" id="{6AB8A39F-D9A9-4A44-9CD9-90EA630DBBE9}"/>
            </a:ext>
          </a:extLst>
        </xdr:cNvPr>
        <xdr:cNvSpPr txBox="1"/>
      </xdr:nvSpPr>
      <xdr:spPr>
        <a:xfrm>
          <a:off x="118459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4" name="テキスト ボックス 133">
          <a:extLst>
            <a:ext uri="{FF2B5EF4-FFF2-40B4-BE49-F238E27FC236}">
              <a16:creationId xmlns:a16="http://schemas.microsoft.com/office/drawing/2014/main" id="{09A869EB-167D-4B37-B54D-31BC08AB602C}"/>
            </a:ext>
          </a:extLst>
        </xdr:cNvPr>
        <xdr:cNvSpPr txBox="1"/>
      </xdr:nvSpPr>
      <xdr:spPr>
        <a:xfrm>
          <a:off x="111601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5" name="テキスト ボックス 134">
          <a:extLst>
            <a:ext uri="{FF2B5EF4-FFF2-40B4-BE49-F238E27FC236}">
              <a16:creationId xmlns:a16="http://schemas.microsoft.com/office/drawing/2014/main" id="{CCC93C4E-DA3B-46A2-9A63-A2334ADFD789}"/>
            </a:ext>
          </a:extLst>
        </xdr:cNvPr>
        <xdr:cNvSpPr txBox="1"/>
      </xdr:nvSpPr>
      <xdr:spPr>
        <a:xfrm>
          <a:off x="104743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26670</xdr:rowOff>
    </xdr:from>
    <xdr:to>
      <xdr:col>76</xdr:col>
      <xdr:colOff>73025</xdr:colOff>
      <xdr:row>30</xdr:row>
      <xdr:rowOff>128270</xdr:rowOff>
    </xdr:to>
    <xdr:sp macro="" textlink="">
      <xdr:nvSpPr>
        <xdr:cNvPr id="136" name="楕円 135">
          <a:extLst>
            <a:ext uri="{FF2B5EF4-FFF2-40B4-BE49-F238E27FC236}">
              <a16:creationId xmlns:a16="http://schemas.microsoft.com/office/drawing/2014/main" id="{A23D82D6-AC07-48A4-BB95-BCBD37DCB17C}"/>
            </a:ext>
          </a:extLst>
        </xdr:cNvPr>
        <xdr:cNvSpPr/>
      </xdr:nvSpPr>
      <xdr:spPr>
        <a:xfrm>
          <a:off x="13293725" y="5760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49530</xdr:rowOff>
    </xdr:from>
    <xdr:ext cx="467995" cy="259080"/>
    <xdr:sp macro="" textlink="">
      <xdr:nvSpPr>
        <xdr:cNvPr id="137" name="債務償還比率該当値テキスト">
          <a:extLst>
            <a:ext uri="{FF2B5EF4-FFF2-40B4-BE49-F238E27FC236}">
              <a16:creationId xmlns:a16="http://schemas.microsoft.com/office/drawing/2014/main" id="{E3230F42-C803-4D3F-9A46-7C583D41208F}"/>
            </a:ext>
          </a:extLst>
        </xdr:cNvPr>
        <xdr:cNvSpPr txBox="1"/>
      </xdr:nvSpPr>
      <xdr:spPr>
        <a:xfrm>
          <a:off x="13376275" y="5618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146685</xdr:rowOff>
    </xdr:from>
    <xdr:to>
      <xdr:col>72</xdr:col>
      <xdr:colOff>123825</xdr:colOff>
      <xdr:row>30</xdr:row>
      <xdr:rowOff>76835</xdr:rowOff>
    </xdr:to>
    <xdr:sp macro="" textlink="">
      <xdr:nvSpPr>
        <xdr:cNvPr id="138" name="楕円 137">
          <a:extLst>
            <a:ext uri="{FF2B5EF4-FFF2-40B4-BE49-F238E27FC236}">
              <a16:creationId xmlns:a16="http://schemas.microsoft.com/office/drawing/2014/main" id="{DD0D577C-AEAD-44BC-A434-7A80DCE3017D}"/>
            </a:ext>
          </a:extLst>
        </xdr:cNvPr>
        <xdr:cNvSpPr/>
      </xdr:nvSpPr>
      <xdr:spPr>
        <a:xfrm>
          <a:off x="12639675" y="5715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26035</xdr:rowOff>
    </xdr:from>
    <xdr:to>
      <xdr:col>76</xdr:col>
      <xdr:colOff>22225</xdr:colOff>
      <xdr:row>30</xdr:row>
      <xdr:rowOff>77470</xdr:rowOff>
    </xdr:to>
    <xdr:cxnSp macro="">
      <xdr:nvCxnSpPr>
        <xdr:cNvPr id="139" name="直線コネクタ 138">
          <a:extLst>
            <a:ext uri="{FF2B5EF4-FFF2-40B4-BE49-F238E27FC236}">
              <a16:creationId xmlns:a16="http://schemas.microsoft.com/office/drawing/2014/main" id="{E14B7690-950A-4951-B0D2-22F785126B85}"/>
            </a:ext>
          </a:extLst>
        </xdr:cNvPr>
        <xdr:cNvCxnSpPr/>
      </xdr:nvCxnSpPr>
      <xdr:spPr>
        <a:xfrm>
          <a:off x="12690475" y="5760085"/>
          <a:ext cx="635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57785</xdr:rowOff>
    </xdr:from>
    <xdr:ext cx="467995" cy="259080"/>
    <xdr:sp macro="" textlink="">
      <xdr:nvSpPr>
        <xdr:cNvPr id="140" name="n_1aveValue債務償還比率">
          <a:extLst>
            <a:ext uri="{FF2B5EF4-FFF2-40B4-BE49-F238E27FC236}">
              <a16:creationId xmlns:a16="http://schemas.microsoft.com/office/drawing/2014/main" id="{A7A8D8A2-43F2-404C-A53D-B205E86FE9EB}"/>
            </a:ext>
          </a:extLst>
        </xdr:cNvPr>
        <xdr:cNvSpPr txBox="1"/>
      </xdr:nvSpPr>
      <xdr:spPr>
        <a:xfrm>
          <a:off x="12461875" y="59569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93345</xdr:rowOff>
    </xdr:from>
    <xdr:ext cx="467995" cy="259080"/>
    <xdr:sp macro="" textlink="">
      <xdr:nvSpPr>
        <xdr:cNvPr id="141" name="n_1mainValue債務償還比率">
          <a:extLst>
            <a:ext uri="{FF2B5EF4-FFF2-40B4-BE49-F238E27FC236}">
              <a16:creationId xmlns:a16="http://schemas.microsoft.com/office/drawing/2014/main" id="{4921F22B-7050-4BB4-B471-785C41841389}"/>
            </a:ext>
          </a:extLst>
        </xdr:cNvPr>
        <xdr:cNvSpPr txBox="1"/>
      </xdr:nvSpPr>
      <xdr:spPr>
        <a:xfrm>
          <a:off x="12461875" y="5497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CD09D56A-4119-4243-B856-32414A3F3D55}"/>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a:extLst>
            <a:ext uri="{FF2B5EF4-FFF2-40B4-BE49-F238E27FC236}">
              <a16:creationId xmlns:a16="http://schemas.microsoft.com/office/drawing/2014/main" id="{5AF068C9-4225-4D13-8FED-0B3D829302F3}"/>
            </a:ext>
          </a:extLst>
        </xdr:cNvPr>
        <xdr:cNvSpPr/>
      </xdr:nvSpPr>
      <xdr:spPr>
        <a:xfrm>
          <a:off x="1152525" y="1142746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4" name="テキスト ボックス 143">
          <a:extLst>
            <a:ext uri="{FF2B5EF4-FFF2-40B4-BE49-F238E27FC236}">
              <a16:creationId xmlns:a16="http://schemas.microsoft.com/office/drawing/2014/main" id="{965F4CC2-BB9B-4B4E-92EC-6B1F62A971F4}"/>
            </a:ext>
          </a:extLst>
        </xdr:cNvPr>
        <xdr:cNvSpPr txBox="1"/>
      </xdr:nvSpPr>
      <xdr:spPr>
        <a:xfrm>
          <a:off x="835025" y="799465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5" name="テキスト ボックス 144">
          <a:extLst>
            <a:ext uri="{FF2B5EF4-FFF2-40B4-BE49-F238E27FC236}">
              <a16:creationId xmlns:a16="http://schemas.microsoft.com/office/drawing/2014/main" id="{5D52B3BC-A627-462C-B8BC-76C3F2E59086}"/>
            </a:ext>
          </a:extLst>
        </xdr:cNvPr>
        <xdr:cNvSpPr txBox="1"/>
      </xdr:nvSpPr>
      <xdr:spPr>
        <a:xfrm>
          <a:off x="6296025" y="1057275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6" name="テキスト ボックス 145">
          <a:extLst>
            <a:ext uri="{FF2B5EF4-FFF2-40B4-BE49-F238E27FC236}">
              <a16:creationId xmlns:a16="http://schemas.microsoft.com/office/drawing/2014/main" id="{89B2F114-89AD-48DD-BA86-73BEFBE87E0A}"/>
            </a:ext>
          </a:extLst>
        </xdr:cNvPr>
        <xdr:cNvSpPr txBox="1"/>
      </xdr:nvSpPr>
      <xdr:spPr>
        <a:xfrm>
          <a:off x="835025" y="1164336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7" name="テキスト ボックス 146">
          <a:extLst>
            <a:ext uri="{FF2B5EF4-FFF2-40B4-BE49-F238E27FC236}">
              <a16:creationId xmlns:a16="http://schemas.microsoft.com/office/drawing/2014/main" id="{701857D7-FA10-4EB2-9D67-6280F34B42C9}"/>
            </a:ext>
          </a:extLst>
        </xdr:cNvPr>
        <xdr:cNvSpPr txBox="1"/>
      </xdr:nvSpPr>
      <xdr:spPr>
        <a:xfrm>
          <a:off x="6296025" y="14297025"/>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4FE4C0-7357-4D3F-B0FD-4B9BCCF707D9}"/>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16EC2B-448B-4382-9778-7C0A73E22BC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CDD2BE-D59C-4F12-AD55-DB2A64450EF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52902A-A3BC-4CAD-A3E0-7C421A326B6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D5974E-E6E0-4B9A-A0A2-8B4C0CD6FE5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03C763-0B3B-41E6-8586-DCE39B53420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43B5EB-9988-45EF-856B-5EF5375E9CD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FE5792-4616-447F-85BE-B7384FC8DE6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44DA70-05D8-4738-90C0-A020FD342EF2}"/>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DE646C-2FF2-4133-86C2-95E668E7052A}"/>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31,981
31,693
616.40
23,158,392
22,196,172
587,509
13,992,224
25,159,417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D0612B-ADE2-46AE-8B14-C04F538BC936}"/>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165B10-20FA-4231-9FE7-218AC0503DDA}"/>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A2C4C4-EAC1-44BD-A4A3-A9313053BE2F}"/>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7F3BCD-51C9-429C-A6FF-A3398D415DDA}"/>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FA4468-7A13-4956-92AC-F4F6D111BD17}"/>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55A7D9-AD88-465F-AAB2-D6315617C166}"/>
            </a:ext>
          </a:extLst>
        </xdr:cNvPr>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B02A32-9334-4254-A5FA-82E84B2552F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369B71-3D03-4130-BC27-CD471FE96886}"/>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E50145-7284-4CE0-A43B-408BE19E9547}"/>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8E2A5A-0615-4F9D-82AA-7368A966C3A7}"/>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AE42B4-DCB1-4C1E-B700-797BA08045CF}"/>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C5D81-574D-43FF-AB7C-05537A6550DD}"/>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069203-9BF8-408F-8378-7E995116975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D500CC-3C5B-4248-BC77-AC061135D48D}"/>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AD2F12-4F1A-48B9-89B2-5DBCFF8D0D3E}"/>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8EEEA8-DF5C-42DA-AE8C-2085A19428C7}"/>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210DD9-7FD6-4EBD-BA59-5690884CA740}"/>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3114C03-B1EE-48AD-B64B-B04F6D15F1D7}"/>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6EFAD4D-2ADA-4032-96D8-08AAFE6D254D}"/>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6B3BE1AE-9CEB-45D0-BD78-0546CA50B21F}"/>
            </a:ext>
          </a:extLst>
        </xdr:cNvPr>
        <xdr:cNvSpPr txBox="1"/>
      </xdr:nvSpPr>
      <xdr:spPr>
        <a:xfrm>
          <a:off x="64135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26673AE-7A8F-47D8-98CA-D61D8103AB0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DBE33A9-4574-4119-9C56-ED5E0763B04A}"/>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FEA3AF9-DDA8-47DE-B9B8-2C061073B656}"/>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83610CF-4A45-4111-9733-D7800898DD20}"/>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2E1A61-C66F-4BD1-80E4-9140CA65A12A}"/>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935D73-0722-4B0E-9C8D-0268E1F9F935}"/>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D044B0B-569C-472A-A4EE-D65811F6E22E}"/>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C51458A-4989-4D4F-BDBD-040EC6ECAA18}"/>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a:extLst>
            <a:ext uri="{FF2B5EF4-FFF2-40B4-BE49-F238E27FC236}">
              <a16:creationId xmlns:a16="http://schemas.microsoft.com/office/drawing/2014/main" id="{F59F048A-F89B-49F0-8726-BEDDB5EA9084}"/>
            </a:ext>
          </a:extLst>
        </xdr:cNvPr>
        <xdr:cNvSpPr txBox="1"/>
      </xdr:nvSpPr>
      <xdr:spPr>
        <a:xfrm>
          <a:off x="6667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57BA7CB-4057-4108-B5D4-459091B85E85}"/>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134A5006-AEBE-47A4-9FB4-041B008D4E7E}"/>
            </a:ext>
          </a:extLst>
        </xdr:cNvPr>
        <xdr:cNvCxnSpPr/>
      </xdr:nvCxnSpPr>
      <xdr:spPr>
        <a:xfrm>
          <a:off x="6858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a:extLst>
            <a:ext uri="{FF2B5EF4-FFF2-40B4-BE49-F238E27FC236}">
              <a16:creationId xmlns:a16="http://schemas.microsoft.com/office/drawing/2014/main" id="{36ACF01F-D8FA-4F41-B9AF-759B66205818}"/>
            </a:ext>
          </a:extLst>
        </xdr:cNvPr>
        <xdr:cNvSpPr txBox="1"/>
      </xdr:nvSpPr>
      <xdr:spPr>
        <a:xfrm>
          <a:off x="384810" y="6897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F2B4B865-F421-40AF-992D-653B9F93ED76}"/>
            </a:ext>
          </a:extLst>
        </xdr:cNvPr>
        <xdr:cNvCxnSpPr/>
      </xdr:nvCxnSpPr>
      <xdr:spPr>
        <a:xfrm>
          <a:off x="685800" y="6719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ECD49F8A-4420-4CC0-A7F9-D4CE88BAE9C6}"/>
            </a:ext>
          </a:extLst>
        </xdr:cNvPr>
        <xdr:cNvSpPr txBox="1"/>
      </xdr:nvSpPr>
      <xdr:spPr>
        <a:xfrm>
          <a:off x="3397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2F878C59-FE62-4AEE-B462-CC1AB641A553}"/>
            </a:ext>
          </a:extLst>
        </xdr:cNvPr>
        <xdr:cNvCxnSpPr/>
      </xdr:nvCxnSpPr>
      <xdr:spPr>
        <a:xfrm>
          <a:off x="6858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a:extLst>
            <a:ext uri="{FF2B5EF4-FFF2-40B4-BE49-F238E27FC236}">
              <a16:creationId xmlns:a16="http://schemas.microsoft.com/office/drawing/2014/main" id="{93A13728-C660-4537-A995-855579C7CB79}"/>
            </a:ext>
          </a:extLst>
        </xdr:cNvPr>
        <xdr:cNvSpPr txBox="1"/>
      </xdr:nvSpPr>
      <xdr:spPr>
        <a:xfrm>
          <a:off x="339725" y="626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9B76B56A-5A42-4B8E-B1CC-9210BEF2BCA6}"/>
            </a:ext>
          </a:extLst>
        </xdr:cNvPr>
        <xdr:cNvCxnSpPr/>
      </xdr:nvCxnSpPr>
      <xdr:spPr>
        <a:xfrm>
          <a:off x="685800" y="6091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529DD03A-A34D-493D-A4AD-9C2C23AD08DD}"/>
            </a:ext>
          </a:extLst>
        </xdr:cNvPr>
        <xdr:cNvSpPr txBox="1"/>
      </xdr:nvSpPr>
      <xdr:spPr>
        <a:xfrm>
          <a:off x="3397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CA74A93E-CC43-446E-90A3-4A507450B1F0}"/>
            </a:ext>
          </a:extLst>
        </xdr:cNvPr>
        <xdr:cNvCxnSpPr/>
      </xdr:nvCxnSpPr>
      <xdr:spPr>
        <a:xfrm>
          <a:off x="6858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56A17219-DC21-45C2-8B4D-06EE4091692C}"/>
            </a:ext>
          </a:extLst>
        </xdr:cNvPr>
        <xdr:cNvSpPr txBox="1"/>
      </xdr:nvSpPr>
      <xdr:spPr>
        <a:xfrm>
          <a:off x="3397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9757F42D-B308-4E00-9068-5233FEEE0DD3}"/>
            </a:ext>
          </a:extLst>
        </xdr:cNvPr>
        <xdr:cNvCxnSpPr/>
      </xdr:nvCxnSpPr>
      <xdr:spPr>
        <a:xfrm>
          <a:off x="6858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a:extLst>
            <a:ext uri="{FF2B5EF4-FFF2-40B4-BE49-F238E27FC236}">
              <a16:creationId xmlns:a16="http://schemas.microsoft.com/office/drawing/2014/main" id="{9A1592B8-7D0C-4906-9773-ED8CC3943236}"/>
            </a:ext>
          </a:extLst>
        </xdr:cNvPr>
        <xdr:cNvSpPr txBox="1"/>
      </xdr:nvSpPr>
      <xdr:spPr>
        <a:xfrm>
          <a:off x="275590" y="532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7F6D8D4-66D1-4A94-B739-8AF67CB44EDB}"/>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a:extLst>
            <a:ext uri="{FF2B5EF4-FFF2-40B4-BE49-F238E27FC236}">
              <a16:creationId xmlns:a16="http://schemas.microsoft.com/office/drawing/2014/main" id="{4BF9FB01-BAFC-40F7-BE0C-DE371EAA2FE0}"/>
            </a:ext>
          </a:extLst>
        </xdr:cNvPr>
        <xdr:cNvSpPr txBox="1"/>
      </xdr:nvSpPr>
      <xdr:spPr>
        <a:xfrm>
          <a:off x="27559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CB0AE2A-BFE9-4094-912F-2F90D6C6BE55}"/>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46990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4EB52D68-8B2B-418F-B61D-A64C9259DFAA}"/>
            </a:ext>
          </a:extLst>
        </xdr:cNvPr>
        <xdr:cNvCxnSpPr/>
      </xdr:nvCxnSpPr>
      <xdr:spPr>
        <a:xfrm flipV="1">
          <a:off x="4177665" y="550164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340360" cy="259080"/>
    <xdr:sp macro="" textlink="">
      <xdr:nvSpPr>
        <xdr:cNvPr id="58" name="【道路】&#10;有形固定資産減価償却率最小値テキスト">
          <a:extLst>
            <a:ext uri="{FF2B5EF4-FFF2-40B4-BE49-F238E27FC236}">
              <a16:creationId xmlns:a16="http://schemas.microsoft.com/office/drawing/2014/main" id="{9F40C16E-0E8B-466C-A124-21B56B1E2447}"/>
            </a:ext>
          </a:extLst>
        </xdr:cNvPr>
        <xdr:cNvSpPr txBox="1"/>
      </xdr:nvSpPr>
      <xdr:spPr>
        <a:xfrm>
          <a:off x="4216400" y="6942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CCFE804F-C472-4163-BCF8-101A657D0486}"/>
            </a:ext>
          </a:extLst>
        </xdr:cNvPr>
        <xdr:cNvCxnSpPr/>
      </xdr:nvCxnSpPr>
      <xdr:spPr>
        <a:xfrm>
          <a:off x="4108450" y="6938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165100</xdr:rowOff>
    </xdr:from>
    <xdr:ext cx="405130" cy="259080"/>
    <xdr:sp macro="" textlink="">
      <xdr:nvSpPr>
        <xdr:cNvPr id="60" name="【道路】&#10;有形固定資産減価償却率最大値テキスト">
          <a:extLst>
            <a:ext uri="{FF2B5EF4-FFF2-40B4-BE49-F238E27FC236}">
              <a16:creationId xmlns:a16="http://schemas.microsoft.com/office/drawing/2014/main" id="{59FFA4E2-087D-44CA-A07B-CC96AA7381C9}"/>
            </a:ext>
          </a:extLst>
        </xdr:cNvPr>
        <xdr:cNvSpPr txBox="1"/>
      </xdr:nvSpPr>
      <xdr:spPr>
        <a:xfrm>
          <a:off x="4216400" y="5289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46990</xdr:rowOff>
    </xdr:from>
    <xdr:to>
      <xdr:col>24</xdr:col>
      <xdr:colOff>152400</xdr:colOff>
      <xdr:row>33</xdr:row>
      <xdr:rowOff>46990</xdr:rowOff>
    </xdr:to>
    <xdr:cxnSp macro="">
      <xdr:nvCxnSpPr>
        <xdr:cNvPr id="61" name="直線コネクタ 60">
          <a:extLst>
            <a:ext uri="{FF2B5EF4-FFF2-40B4-BE49-F238E27FC236}">
              <a16:creationId xmlns:a16="http://schemas.microsoft.com/office/drawing/2014/main" id="{66605229-4463-41EA-B482-78C179F07895}"/>
            </a:ext>
          </a:extLst>
        </xdr:cNvPr>
        <xdr:cNvCxnSpPr/>
      </xdr:nvCxnSpPr>
      <xdr:spPr>
        <a:xfrm>
          <a:off x="4108450" y="5501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95885</xdr:rowOff>
    </xdr:from>
    <xdr:ext cx="405130" cy="259080"/>
    <xdr:sp macro="" textlink="">
      <xdr:nvSpPr>
        <xdr:cNvPr id="62" name="【道路】&#10;有形固定資産減価償却率平均値テキスト">
          <a:extLst>
            <a:ext uri="{FF2B5EF4-FFF2-40B4-BE49-F238E27FC236}">
              <a16:creationId xmlns:a16="http://schemas.microsoft.com/office/drawing/2014/main" id="{176287F6-59B7-4D21-90A4-F4FCD69BC688}"/>
            </a:ext>
          </a:extLst>
        </xdr:cNvPr>
        <xdr:cNvSpPr txBox="1"/>
      </xdr:nvSpPr>
      <xdr:spPr>
        <a:xfrm>
          <a:off x="4216400" y="58807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3" name="フローチャート: 判断 62">
          <a:extLst>
            <a:ext uri="{FF2B5EF4-FFF2-40B4-BE49-F238E27FC236}">
              <a16:creationId xmlns:a16="http://schemas.microsoft.com/office/drawing/2014/main" id="{3E484E18-65C8-4200-95E6-260AF6D97BC6}"/>
            </a:ext>
          </a:extLst>
        </xdr:cNvPr>
        <xdr:cNvSpPr/>
      </xdr:nvSpPr>
      <xdr:spPr>
        <a:xfrm>
          <a:off x="4127500" y="6022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7F104F34-6FD2-45B0-9AC4-FA3E6D4CFCF3}"/>
            </a:ext>
          </a:extLst>
        </xdr:cNvPr>
        <xdr:cNvSpPr/>
      </xdr:nvSpPr>
      <xdr:spPr>
        <a:xfrm>
          <a:off x="3384550" y="6043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CEAD7C7F-DD44-4E12-AD05-6DBD77B9748C}"/>
            </a:ext>
          </a:extLst>
        </xdr:cNvPr>
        <xdr:cNvSpPr/>
      </xdr:nvSpPr>
      <xdr:spPr>
        <a:xfrm>
          <a:off x="25717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87630</xdr:rowOff>
    </xdr:from>
    <xdr:to>
      <xdr:col>10</xdr:col>
      <xdr:colOff>165100</xdr:colOff>
      <xdr:row>38</xdr:row>
      <xdr:rowOff>17780</xdr:rowOff>
    </xdr:to>
    <xdr:sp macro="" textlink="">
      <xdr:nvSpPr>
        <xdr:cNvPr id="66" name="フローチャート: 判断 65">
          <a:extLst>
            <a:ext uri="{FF2B5EF4-FFF2-40B4-BE49-F238E27FC236}">
              <a16:creationId xmlns:a16="http://schemas.microsoft.com/office/drawing/2014/main" id="{397F808D-13BE-49A5-A620-6B08F7961C37}"/>
            </a:ext>
          </a:extLst>
        </xdr:cNvPr>
        <xdr:cNvSpPr/>
      </xdr:nvSpPr>
      <xdr:spPr>
        <a:xfrm>
          <a:off x="1778000" y="620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D37308CE-0411-4DA3-B8F8-0EFA84FD2CF5}"/>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9A5F69AB-94A9-4C17-B2D2-87634339F13A}"/>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C457D193-408B-48B4-9F64-C59C410892D5}"/>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F1BC908-CD61-4E3C-8891-3928391C2DC9}"/>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23C1FF94-D326-43C9-BBD8-2E4A5A2B9CD2}"/>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2" name="楕円 71">
          <a:extLst>
            <a:ext uri="{FF2B5EF4-FFF2-40B4-BE49-F238E27FC236}">
              <a16:creationId xmlns:a16="http://schemas.microsoft.com/office/drawing/2014/main" id="{940425E2-40B2-4A34-8D93-38F6EA8813EF}"/>
            </a:ext>
          </a:extLst>
        </xdr:cNvPr>
        <xdr:cNvSpPr/>
      </xdr:nvSpPr>
      <xdr:spPr>
        <a:xfrm>
          <a:off x="4127500" y="619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59055</xdr:rowOff>
    </xdr:from>
    <xdr:ext cx="405130" cy="259080"/>
    <xdr:sp macro="" textlink="">
      <xdr:nvSpPr>
        <xdr:cNvPr id="73" name="【道路】&#10;有形固定資産減価償却率該当値テキスト">
          <a:extLst>
            <a:ext uri="{FF2B5EF4-FFF2-40B4-BE49-F238E27FC236}">
              <a16:creationId xmlns:a16="http://schemas.microsoft.com/office/drawing/2014/main" id="{D7260271-2DDF-4858-BE37-0D27FE36BC95}"/>
            </a:ext>
          </a:extLst>
        </xdr:cNvPr>
        <xdr:cNvSpPr txBox="1"/>
      </xdr:nvSpPr>
      <xdr:spPr>
        <a:xfrm>
          <a:off x="4216400" y="6174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111760</xdr:rowOff>
    </xdr:from>
    <xdr:to>
      <xdr:col>20</xdr:col>
      <xdr:colOff>38100</xdr:colOff>
      <xdr:row>38</xdr:row>
      <xdr:rowOff>41910</xdr:rowOff>
    </xdr:to>
    <xdr:sp macro="" textlink="">
      <xdr:nvSpPr>
        <xdr:cNvPr id="74" name="楕円 73">
          <a:extLst>
            <a:ext uri="{FF2B5EF4-FFF2-40B4-BE49-F238E27FC236}">
              <a16:creationId xmlns:a16="http://schemas.microsoft.com/office/drawing/2014/main" id="{52D8788A-078F-480A-B59D-DA48C75E082B}"/>
            </a:ext>
          </a:extLst>
        </xdr:cNvPr>
        <xdr:cNvSpPr/>
      </xdr:nvSpPr>
      <xdr:spPr>
        <a:xfrm>
          <a:off x="3384550" y="6226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132080</xdr:rowOff>
    </xdr:from>
    <xdr:to>
      <xdr:col>24</xdr:col>
      <xdr:colOff>63500</xdr:colOff>
      <xdr:row>37</xdr:row>
      <xdr:rowOff>162560</xdr:rowOff>
    </xdr:to>
    <xdr:cxnSp macro="">
      <xdr:nvCxnSpPr>
        <xdr:cNvPr id="75" name="直線コネクタ 74">
          <a:extLst>
            <a:ext uri="{FF2B5EF4-FFF2-40B4-BE49-F238E27FC236}">
              <a16:creationId xmlns:a16="http://schemas.microsoft.com/office/drawing/2014/main" id="{A0803ED8-F073-4ADC-934A-4E1D7355AAA6}"/>
            </a:ext>
          </a:extLst>
        </xdr:cNvPr>
        <xdr:cNvCxnSpPr/>
      </xdr:nvCxnSpPr>
      <xdr:spPr>
        <a:xfrm flipV="1">
          <a:off x="3429000" y="624713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6" name="楕円 75">
          <a:extLst>
            <a:ext uri="{FF2B5EF4-FFF2-40B4-BE49-F238E27FC236}">
              <a16:creationId xmlns:a16="http://schemas.microsoft.com/office/drawing/2014/main" id="{4C2EE504-FA20-4227-AF33-53FE07FC2BA6}"/>
            </a:ext>
          </a:extLst>
        </xdr:cNvPr>
        <xdr:cNvSpPr/>
      </xdr:nvSpPr>
      <xdr:spPr>
        <a:xfrm>
          <a:off x="2571750" y="6256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162560</xdr:rowOff>
    </xdr:from>
    <xdr:to>
      <xdr:col>19</xdr:col>
      <xdr:colOff>177800</xdr:colOff>
      <xdr:row>38</xdr:row>
      <xdr:rowOff>20955</xdr:rowOff>
    </xdr:to>
    <xdr:cxnSp macro="">
      <xdr:nvCxnSpPr>
        <xdr:cNvPr id="77" name="直線コネクタ 76">
          <a:extLst>
            <a:ext uri="{FF2B5EF4-FFF2-40B4-BE49-F238E27FC236}">
              <a16:creationId xmlns:a16="http://schemas.microsoft.com/office/drawing/2014/main" id="{1A706490-C029-47A6-BC16-1218BC70D178}"/>
            </a:ext>
          </a:extLst>
        </xdr:cNvPr>
        <xdr:cNvCxnSpPr/>
      </xdr:nvCxnSpPr>
      <xdr:spPr>
        <a:xfrm flipV="1">
          <a:off x="2622550" y="627761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8" name="楕円 77">
          <a:extLst>
            <a:ext uri="{FF2B5EF4-FFF2-40B4-BE49-F238E27FC236}">
              <a16:creationId xmlns:a16="http://schemas.microsoft.com/office/drawing/2014/main" id="{35DF5446-E34B-427A-9401-AFAACDB6A837}"/>
            </a:ext>
          </a:extLst>
        </xdr:cNvPr>
        <xdr:cNvSpPr/>
      </xdr:nvSpPr>
      <xdr:spPr>
        <a:xfrm>
          <a:off x="17780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52070</xdr:rowOff>
    </xdr:to>
    <xdr:cxnSp macro="">
      <xdr:nvCxnSpPr>
        <xdr:cNvPr id="79" name="直線コネクタ 78">
          <a:extLst>
            <a:ext uri="{FF2B5EF4-FFF2-40B4-BE49-F238E27FC236}">
              <a16:creationId xmlns:a16="http://schemas.microsoft.com/office/drawing/2014/main" id="{6925D9EA-221D-4029-97EA-A4798862E07F}"/>
            </a:ext>
          </a:extLst>
        </xdr:cNvPr>
        <xdr:cNvCxnSpPr/>
      </xdr:nvCxnSpPr>
      <xdr:spPr>
        <a:xfrm flipV="1">
          <a:off x="1828800" y="6301105"/>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40640</xdr:rowOff>
    </xdr:from>
    <xdr:ext cx="405130" cy="257175"/>
    <xdr:sp macro="" textlink="">
      <xdr:nvSpPr>
        <xdr:cNvPr id="80" name="n_1aveValue【道路】&#10;有形固定資産減価償却率">
          <a:extLst>
            <a:ext uri="{FF2B5EF4-FFF2-40B4-BE49-F238E27FC236}">
              <a16:creationId xmlns:a16="http://schemas.microsoft.com/office/drawing/2014/main" id="{44735885-E246-4A74-92A7-24C74873AC84}"/>
            </a:ext>
          </a:extLst>
        </xdr:cNvPr>
        <xdr:cNvSpPr txBox="1"/>
      </xdr:nvSpPr>
      <xdr:spPr>
        <a:xfrm>
          <a:off x="3239135" y="5825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52070</xdr:rowOff>
    </xdr:from>
    <xdr:ext cx="403225" cy="257175"/>
    <xdr:sp macro="" textlink="">
      <xdr:nvSpPr>
        <xdr:cNvPr id="81" name="n_2aveValue【道路】&#10;有形固定資産減価償却率">
          <a:extLst>
            <a:ext uri="{FF2B5EF4-FFF2-40B4-BE49-F238E27FC236}">
              <a16:creationId xmlns:a16="http://schemas.microsoft.com/office/drawing/2014/main" id="{293AF882-039F-41C5-AD21-4B54AAFB2823}"/>
            </a:ext>
          </a:extLst>
        </xdr:cNvPr>
        <xdr:cNvSpPr txBox="1"/>
      </xdr:nvSpPr>
      <xdr:spPr>
        <a:xfrm>
          <a:off x="2439035" y="5836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34290</xdr:rowOff>
    </xdr:from>
    <xdr:ext cx="403225" cy="259080"/>
    <xdr:sp macro="" textlink="">
      <xdr:nvSpPr>
        <xdr:cNvPr id="82" name="n_3aveValue【道路】&#10;有形固定資産減価償却率">
          <a:extLst>
            <a:ext uri="{FF2B5EF4-FFF2-40B4-BE49-F238E27FC236}">
              <a16:creationId xmlns:a16="http://schemas.microsoft.com/office/drawing/2014/main" id="{CF1BE561-62CB-4DB3-874B-A0D94DB35135}"/>
            </a:ext>
          </a:extLst>
        </xdr:cNvPr>
        <xdr:cNvSpPr txBox="1"/>
      </xdr:nvSpPr>
      <xdr:spPr>
        <a:xfrm>
          <a:off x="1645285" y="5984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33020</xdr:rowOff>
    </xdr:from>
    <xdr:ext cx="405130" cy="259080"/>
    <xdr:sp macro="" textlink="">
      <xdr:nvSpPr>
        <xdr:cNvPr id="83" name="n_1mainValue【道路】&#10;有形固定資産減価償却率">
          <a:extLst>
            <a:ext uri="{FF2B5EF4-FFF2-40B4-BE49-F238E27FC236}">
              <a16:creationId xmlns:a16="http://schemas.microsoft.com/office/drawing/2014/main" id="{BC3BA27A-00D3-45F0-9AA3-F80844DB50E4}"/>
            </a:ext>
          </a:extLst>
        </xdr:cNvPr>
        <xdr:cNvSpPr txBox="1"/>
      </xdr:nvSpPr>
      <xdr:spPr>
        <a:xfrm>
          <a:off x="3239135" y="6313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63500</xdr:rowOff>
    </xdr:from>
    <xdr:ext cx="403225" cy="257175"/>
    <xdr:sp macro="" textlink="">
      <xdr:nvSpPr>
        <xdr:cNvPr id="84" name="n_2mainValue【道路】&#10;有形固定資産減価償却率">
          <a:extLst>
            <a:ext uri="{FF2B5EF4-FFF2-40B4-BE49-F238E27FC236}">
              <a16:creationId xmlns:a16="http://schemas.microsoft.com/office/drawing/2014/main" id="{23519C7D-81C3-4ECA-9EF6-3E52D4A1DCFB}"/>
            </a:ext>
          </a:extLst>
        </xdr:cNvPr>
        <xdr:cNvSpPr txBox="1"/>
      </xdr:nvSpPr>
      <xdr:spPr>
        <a:xfrm>
          <a:off x="2439035" y="6343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93345</xdr:rowOff>
    </xdr:from>
    <xdr:ext cx="403225" cy="259080"/>
    <xdr:sp macro="" textlink="">
      <xdr:nvSpPr>
        <xdr:cNvPr id="85" name="n_3mainValue【道路】&#10;有形固定資産減価償却率">
          <a:extLst>
            <a:ext uri="{FF2B5EF4-FFF2-40B4-BE49-F238E27FC236}">
              <a16:creationId xmlns:a16="http://schemas.microsoft.com/office/drawing/2014/main" id="{CBDD5B66-25F1-4582-8101-7F1A37A407BA}"/>
            </a:ext>
          </a:extLst>
        </xdr:cNvPr>
        <xdr:cNvSpPr txBox="1"/>
      </xdr:nvSpPr>
      <xdr:spPr>
        <a:xfrm>
          <a:off x="1645285" y="6373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D0A9488-F922-4666-AC40-58A4E864D94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95C2B06-8106-4C40-9B3A-8935E73377E5}"/>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93E2057-D61A-4A2A-AB1D-CE12C372695F}"/>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9441AA1-ED03-486B-9CEA-7C4D6690A9B4}"/>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1E1AFCA-9A9A-4392-90B1-219A7ACE2FC0}"/>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1E89584-5101-48C5-86B7-BD4FE236EF62}"/>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92888F6-F345-40C3-9E0E-FED507E369F4}"/>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A5BE282-6634-44FB-A360-278A7FCF70A7}"/>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4" name="テキスト ボックス 93">
          <a:extLst>
            <a:ext uri="{FF2B5EF4-FFF2-40B4-BE49-F238E27FC236}">
              <a16:creationId xmlns:a16="http://schemas.microsoft.com/office/drawing/2014/main" id="{C173CAAB-C92A-47C5-ABBA-F074AEC00E55}"/>
            </a:ext>
          </a:extLst>
        </xdr:cNvPr>
        <xdr:cNvSpPr txBox="1"/>
      </xdr:nvSpPr>
      <xdr:spPr>
        <a:xfrm>
          <a:off x="5918200" y="49593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5683AE2-8320-4584-B322-367486B34953}"/>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3E897247-DA70-4091-9E1F-3B26E4DA9A2F}"/>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a:extLst>
            <a:ext uri="{FF2B5EF4-FFF2-40B4-BE49-F238E27FC236}">
              <a16:creationId xmlns:a16="http://schemas.microsoft.com/office/drawing/2014/main" id="{F9C097E4-F474-483B-87FF-3A059476FB15}"/>
            </a:ext>
          </a:extLst>
        </xdr:cNvPr>
        <xdr:cNvSpPr txBox="1"/>
      </xdr:nvSpPr>
      <xdr:spPr>
        <a:xfrm>
          <a:off x="5527040" y="684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F02EADE-97F7-4553-891D-8836ECAA9C3B}"/>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9" name="テキスト ボックス 98">
          <a:extLst>
            <a:ext uri="{FF2B5EF4-FFF2-40B4-BE49-F238E27FC236}">
              <a16:creationId xmlns:a16="http://schemas.microsoft.com/office/drawing/2014/main" id="{F89E0FDA-1A18-46AB-85BE-E8395BBB43D9}"/>
            </a:ext>
          </a:extLst>
        </xdr:cNvPr>
        <xdr:cNvSpPr txBox="1"/>
      </xdr:nvSpPr>
      <xdr:spPr>
        <a:xfrm>
          <a:off x="5481955" y="64744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63F4AA3-C8AA-4CD3-9432-C65637D0F566}"/>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a:extLst>
            <a:ext uri="{FF2B5EF4-FFF2-40B4-BE49-F238E27FC236}">
              <a16:creationId xmlns:a16="http://schemas.microsoft.com/office/drawing/2014/main" id="{DE5CFE29-2BAE-4934-9BCB-1CCE9C97E82D}"/>
            </a:ext>
          </a:extLst>
        </xdr:cNvPr>
        <xdr:cNvSpPr txBox="1"/>
      </xdr:nvSpPr>
      <xdr:spPr>
        <a:xfrm>
          <a:off x="5481955" y="6112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896B111-C874-4A63-A6FB-8C041A070665}"/>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a:extLst>
            <a:ext uri="{FF2B5EF4-FFF2-40B4-BE49-F238E27FC236}">
              <a16:creationId xmlns:a16="http://schemas.microsoft.com/office/drawing/2014/main" id="{9D6589C8-2C22-4383-A768-DC479D636C7C}"/>
            </a:ext>
          </a:extLst>
        </xdr:cNvPr>
        <xdr:cNvSpPr txBox="1"/>
      </xdr:nvSpPr>
      <xdr:spPr>
        <a:xfrm>
          <a:off x="5481955" y="5744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B2C1A5C-DDD3-4DA4-9E9E-CB5C1B9A3864}"/>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5" name="テキスト ボックス 104">
          <a:extLst>
            <a:ext uri="{FF2B5EF4-FFF2-40B4-BE49-F238E27FC236}">
              <a16:creationId xmlns:a16="http://schemas.microsoft.com/office/drawing/2014/main" id="{7BB51B38-CBA6-48D0-944F-0A60349897CD}"/>
            </a:ext>
          </a:extLst>
        </xdr:cNvPr>
        <xdr:cNvSpPr txBox="1"/>
      </xdr:nvSpPr>
      <xdr:spPr>
        <a:xfrm>
          <a:off x="5481955" y="53759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9A9528C-09FA-4B7F-B751-3652FC834307}"/>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7" name="テキスト ボックス 106">
          <a:extLst>
            <a:ext uri="{FF2B5EF4-FFF2-40B4-BE49-F238E27FC236}">
              <a16:creationId xmlns:a16="http://schemas.microsoft.com/office/drawing/2014/main" id="{0E51AF1E-E7A6-4D7F-83D2-A32634EF0894}"/>
            </a:ext>
          </a:extLst>
        </xdr:cNvPr>
        <xdr:cNvSpPr txBox="1"/>
      </xdr:nvSpPr>
      <xdr:spPr>
        <a:xfrm>
          <a:off x="5417820" y="5007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6C5EC90E-E961-4688-9055-614871130CA2}"/>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88265</xdr:rowOff>
    </xdr:from>
    <xdr:to>
      <xdr:col>54</xdr:col>
      <xdr:colOff>189865</xdr:colOff>
      <xdr:row>42</xdr:row>
      <xdr:rowOff>635</xdr:rowOff>
    </xdr:to>
    <xdr:cxnSp macro="">
      <xdr:nvCxnSpPr>
        <xdr:cNvPr id="109" name="直線コネクタ 108">
          <a:extLst>
            <a:ext uri="{FF2B5EF4-FFF2-40B4-BE49-F238E27FC236}">
              <a16:creationId xmlns:a16="http://schemas.microsoft.com/office/drawing/2014/main" id="{7D9D1A52-608C-490F-B2E8-E07A3A375A5A}"/>
            </a:ext>
          </a:extLst>
        </xdr:cNvPr>
        <xdr:cNvCxnSpPr/>
      </xdr:nvCxnSpPr>
      <xdr:spPr>
        <a:xfrm flipV="1">
          <a:off x="9429115" y="5708015"/>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4445</xdr:rowOff>
    </xdr:from>
    <xdr:ext cx="469900" cy="259080"/>
    <xdr:sp macro="" textlink="">
      <xdr:nvSpPr>
        <xdr:cNvPr id="110" name="【道路】&#10;一人当たり延長最小値テキスト">
          <a:extLst>
            <a:ext uri="{FF2B5EF4-FFF2-40B4-BE49-F238E27FC236}">
              <a16:creationId xmlns:a16="http://schemas.microsoft.com/office/drawing/2014/main" id="{C6F032B6-3AC1-41AB-BD33-F75F1B159EE6}"/>
            </a:ext>
          </a:extLst>
        </xdr:cNvPr>
        <xdr:cNvSpPr txBox="1"/>
      </xdr:nvSpPr>
      <xdr:spPr>
        <a:xfrm>
          <a:off x="9467850" y="6944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xdr:rowOff>
    </xdr:from>
    <xdr:to>
      <xdr:col>55</xdr:col>
      <xdr:colOff>88900</xdr:colOff>
      <xdr:row>42</xdr:row>
      <xdr:rowOff>635</xdr:rowOff>
    </xdr:to>
    <xdr:cxnSp macro="">
      <xdr:nvCxnSpPr>
        <xdr:cNvPr id="111" name="直線コネクタ 110">
          <a:extLst>
            <a:ext uri="{FF2B5EF4-FFF2-40B4-BE49-F238E27FC236}">
              <a16:creationId xmlns:a16="http://schemas.microsoft.com/office/drawing/2014/main" id="{4B0A093F-FF48-4709-90BE-F547C92916A8}"/>
            </a:ext>
          </a:extLst>
        </xdr:cNvPr>
        <xdr:cNvCxnSpPr/>
      </xdr:nvCxnSpPr>
      <xdr:spPr>
        <a:xfrm>
          <a:off x="9359900" y="6941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34925</xdr:rowOff>
    </xdr:from>
    <xdr:ext cx="534670" cy="259080"/>
    <xdr:sp macro="" textlink="">
      <xdr:nvSpPr>
        <xdr:cNvPr id="112" name="【道路】&#10;一人当たり延長最大値テキスト">
          <a:extLst>
            <a:ext uri="{FF2B5EF4-FFF2-40B4-BE49-F238E27FC236}">
              <a16:creationId xmlns:a16="http://schemas.microsoft.com/office/drawing/2014/main" id="{29A85181-A9D5-4F59-96B2-E874DA38C0B7}"/>
            </a:ext>
          </a:extLst>
        </xdr:cNvPr>
        <xdr:cNvSpPr txBox="1"/>
      </xdr:nvSpPr>
      <xdr:spPr>
        <a:xfrm>
          <a:off x="9467850" y="548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3" name="直線コネクタ 112">
          <a:extLst>
            <a:ext uri="{FF2B5EF4-FFF2-40B4-BE49-F238E27FC236}">
              <a16:creationId xmlns:a16="http://schemas.microsoft.com/office/drawing/2014/main" id="{037D740B-7977-4F7F-8FA7-88DB1BBB9C3E}"/>
            </a:ext>
          </a:extLst>
        </xdr:cNvPr>
        <xdr:cNvCxnSpPr/>
      </xdr:nvCxnSpPr>
      <xdr:spPr>
        <a:xfrm>
          <a:off x="9359900" y="5708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66675</xdr:rowOff>
    </xdr:from>
    <xdr:ext cx="534670" cy="257175"/>
    <xdr:sp macro="" textlink="">
      <xdr:nvSpPr>
        <xdr:cNvPr id="114" name="【道路】&#10;一人当たり延長平均値テキスト">
          <a:extLst>
            <a:ext uri="{FF2B5EF4-FFF2-40B4-BE49-F238E27FC236}">
              <a16:creationId xmlns:a16="http://schemas.microsoft.com/office/drawing/2014/main" id="{D4F1BF50-BEC0-43E9-AAE5-EC262A428C21}"/>
            </a:ext>
          </a:extLst>
        </xdr:cNvPr>
        <xdr:cNvSpPr txBox="1"/>
      </xdr:nvSpPr>
      <xdr:spPr>
        <a:xfrm>
          <a:off x="9467850" y="63468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43815</xdr:rowOff>
    </xdr:from>
    <xdr:to>
      <xdr:col>55</xdr:col>
      <xdr:colOff>50800</xdr:colOff>
      <xdr:row>39</xdr:row>
      <xdr:rowOff>145415</xdr:rowOff>
    </xdr:to>
    <xdr:sp macro="" textlink="">
      <xdr:nvSpPr>
        <xdr:cNvPr id="115" name="フローチャート: 判断 114">
          <a:extLst>
            <a:ext uri="{FF2B5EF4-FFF2-40B4-BE49-F238E27FC236}">
              <a16:creationId xmlns:a16="http://schemas.microsoft.com/office/drawing/2014/main" id="{EE43D1E0-CBD9-4F9A-8EEE-CB8C671BBACB}"/>
            </a:ext>
          </a:extLst>
        </xdr:cNvPr>
        <xdr:cNvSpPr/>
      </xdr:nvSpPr>
      <xdr:spPr>
        <a:xfrm>
          <a:off x="9398000" y="6489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57785</xdr:rowOff>
    </xdr:from>
    <xdr:to>
      <xdr:col>50</xdr:col>
      <xdr:colOff>165100</xdr:colOff>
      <xdr:row>39</xdr:row>
      <xdr:rowOff>159385</xdr:rowOff>
    </xdr:to>
    <xdr:sp macro="" textlink="">
      <xdr:nvSpPr>
        <xdr:cNvPr id="116" name="フローチャート: 判断 115">
          <a:extLst>
            <a:ext uri="{FF2B5EF4-FFF2-40B4-BE49-F238E27FC236}">
              <a16:creationId xmlns:a16="http://schemas.microsoft.com/office/drawing/2014/main" id="{6CD99124-F493-4E66-849B-7F0E4E5C4867}"/>
            </a:ext>
          </a:extLst>
        </xdr:cNvPr>
        <xdr:cNvSpPr/>
      </xdr:nvSpPr>
      <xdr:spPr>
        <a:xfrm>
          <a:off x="86360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7" name="フローチャート: 判断 116">
          <a:extLst>
            <a:ext uri="{FF2B5EF4-FFF2-40B4-BE49-F238E27FC236}">
              <a16:creationId xmlns:a16="http://schemas.microsoft.com/office/drawing/2014/main" id="{DF8FD50D-3F8B-48B0-9EAB-D174951AFFFD}"/>
            </a:ext>
          </a:extLst>
        </xdr:cNvPr>
        <xdr:cNvSpPr/>
      </xdr:nvSpPr>
      <xdr:spPr>
        <a:xfrm>
          <a:off x="7842250" y="6497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91440</xdr:rowOff>
    </xdr:from>
    <xdr:to>
      <xdr:col>41</xdr:col>
      <xdr:colOff>101600</xdr:colOff>
      <xdr:row>40</xdr:row>
      <xdr:rowOff>21590</xdr:rowOff>
    </xdr:to>
    <xdr:sp macro="" textlink="">
      <xdr:nvSpPr>
        <xdr:cNvPr id="118" name="フローチャート: 判断 117">
          <a:extLst>
            <a:ext uri="{FF2B5EF4-FFF2-40B4-BE49-F238E27FC236}">
              <a16:creationId xmlns:a16="http://schemas.microsoft.com/office/drawing/2014/main" id="{B106EC3F-A200-4BB0-871E-45F11CFD46DA}"/>
            </a:ext>
          </a:extLst>
        </xdr:cNvPr>
        <xdr:cNvSpPr/>
      </xdr:nvSpPr>
      <xdr:spPr>
        <a:xfrm>
          <a:off x="7029450" y="6536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EB05B5DF-1FA1-48AB-BB1E-D8D8EC50242D}"/>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1F81B084-E14A-4246-A949-BD4CF9AB5325}"/>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6FB63844-4154-4C4B-9E9F-406D4EF9846C}"/>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5A5528AA-24ED-4BA7-8189-58D7C9122DCF}"/>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1EDA0471-A2A1-463A-98BE-2B42FD0201F7}"/>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104775</xdr:rowOff>
    </xdr:from>
    <xdr:to>
      <xdr:col>55</xdr:col>
      <xdr:colOff>50800</xdr:colOff>
      <xdr:row>40</xdr:row>
      <xdr:rowOff>34925</xdr:rowOff>
    </xdr:to>
    <xdr:sp macro="" textlink="">
      <xdr:nvSpPr>
        <xdr:cNvPr id="124" name="楕円 123">
          <a:extLst>
            <a:ext uri="{FF2B5EF4-FFF2-40B4-BE49-F238E27FC236}">
              <a16:creationId xmlns:a16="http://schemas.microsoft.com/office/drawing/2014/main" id="{3A81D6E1-A471-497B-90C3-BDC36BCCE67D}"/>
            </a:ext>
          </a:extLst>
        </xdr:cNvPr>
        <xdr:cNvSpPr/>
      </xdr:nvSpPr>
      <xdr:spPr>
        <a:xfrm>
          <a:off x="9398000" y="65500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83185</xdr:rowOff>
    </xdr:from>
    <xdr:ext cx="534670" cy="259080"/>
    <xdr:sp macro="" textlink="">
      <xdr:nvSpPr>
        <xdr:cNvPr id="125" name="【道路】&#10;一人当たり延長該当値テキスト">
          <a:extLst>
            <a:ext uri="{FF2B5EF4-FFF2-40B4-BE49-F238E27FC236}">
              <a16:creationId xmlns:a16="http://schemas.microsoft.com/office/drawing/2014/main" id="{A6B4F3A8-B63D-4DDF-A978-59BE06265FA3}"/>
            </a:ext>
          </a:extLst>
        </xdr:cNvPr>
        <xdr:cNvSpPr txBox="1"/>
      </xdr:nvSpPr>
      <xdr:spPr>
        <a:xfrm>
          <a:off x="946785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109220</xdr:rowOff>
    </xdr:from>
    <xdr:to>
      <xdr:col>50</xdr:col>
      <xdr:colOff>165100</xdr:colOff>
      <xdr:row>40</xdr:row>
      <xdr:rowOff>38735</xdr:rowOff>
    </xdr:to>
    <xdr:sp macro="" textlink="">
      <xdr:nvSpPr>
        <xdr:cNvPr id="126" name="楕円 125">
          <a:extLst>
            <a:ext uri="{FF2B5EF4-FFF2-40B4-BE49-F238E27FC236}">
              <a16:creationId xmlns:a16="http://schemas.microsoft.com/office/drawing/2014/main" id="{AE73950B-96FA-4384-961B-F55ACB88920B}"/>
            </a:ext>
          </a:extLst>
        </xdr:cNvPr>
        <xdr:cNvSpPr/>
      </xdr:nvSpPr>
      <xdr:spPr>
        <a:xfrm>
          <a:off x="8636000" y="65544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155575</xdr:rowOff>
    </xdr:from>
    <xdr:to>
      <xdr:col>55</xdr:col>
      <xdr:colOff>0</xdr:colOff>
      <xdr:row>39</xdr:row>
      <xdr:rowOff>159385</xdr:rowOff>
    </xdr:to>
    <xdr:cxnSp macro="">
      <xdr:nvCxnSpPr>
        <xdr:cNvPr id="127" name="直線コネクタ 126">
          <a:extLst>
            <a:ext uri="{FF2B5EF4-FFF2-40B4-BE49-F238E27FC236}">
              <a16:creationId xmlns:a16="http://schemas.microsoft.com/office/drawing/2014/main" id="{FC0A1F29-F7A7-4FC5-874C-6F3AE8DE2D19}"/>
            </a:ext>
          </a:extLst>
        </xdr:cNvPr>
        <xdr:cNvCxnSpPr/>
      </xdr:nvCxnSpPr>
      <xdr:spPr>
        <a:xfrm flipV="1">
          <a:off x="8686800" y="660082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113665</xdr:rowOff>
    </xdr:from>
    <xdr:to>
      <xdr:col>46</xdr:col>
      <xdr:colOff>38100</xdr:colOff>
      <xdr:row>40</xdr:row>
      <xdr:rowOff>43815</xdr:rowOff>
    </xdr:to>
    <xdr:sp macro="" textlink="">
      <xdr:nvSpPr>
        <xdr:cNvPr id="128" name="楕円 127">
          <a:extLst>
            <a:ext uri="{FF2B5EF4-FFF2-40B4-BE49-F238E27FC236}">
              <a16:creationId xmlns:a16="http://schemas.microsoft.com/office/drawing/2014/main" id="{29DB826D-1BFA-4E00-92FA-E6CF599BA5C9}"/>
            </a:ext>
          </a:extLst>
        </xdr:cNvPr>
        <xdr:cNvSpPr/>
      </xdr:nvSpPr>
      <xdr:spPr>
        <a:xfrm>
          <a:off x="7842250" y="6558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159385</xdr:rowOff>
    </xdr:from>
    <xdr:to>
      <xdr:col>50</xdr:col>
      <xdr:colOff>114300</xdr:colOff>
      <xdr:row>39</xdr:row>
      <xdr:rowOff>164465</xdr:rowOff>
    </xdr:to>
    <xdr:cxnSp macro="">
      <xdr:nvCxnSpPr>
        <xdr:cNvPr id="129" name="直線コネクタ 128">
          <a:extLst>
            <a:ext uri="{FF2B5EF4-FFF2-40B4-BE49-F238E27FC236}">
              <a16:creationId xmlns:a16="http://schemas.microsoft.com/office/drawing/2014/main" id="{7BFCD346-59E7-4C92-828A-610F1F937E1B}"/>
            </a:ext>
          </a:extLst>
        </xdr:cNvPr>
        <xdr:cNvCxnSpPr/>
      </xdr:nvCxnSpPr>
      <xdr:spPr>
        <a:xfrm flipV="1">
          <a:off x="7886700" y="660463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112395</xdr:rowOff>
    </xdr:from>
    <xdr:to>
      <xdr:col>41</xdr:col>
      <xdr:colOff>101600</xdr:colOff>
      <xdr:row>40</xdr:row>
      <xdr:rowOff>42545</xdr:rowOff>
    </xdr:to>
    <xdr:sp macro="" textlink="">
      <xdr:nvSpPr>
        <xdr:cNvPr id="130" name="楕円 129">
          <a:extLst>
            <a:ext uri="{FF2B5EF4-FFF2-40B4-BE49-F238E27FC236}">
              <a16:creationId xmlns:a16="http://schemas.microsoft.com/office/drawing/2014/main" id="{0BAC612F-29FB-473B-B2E1-AB78534760B5}"/>
            </a:ext>
          </a:extLst>
        </xdr:cNvPr>
        <xdr:cNvSpPr/>
      </xdr:nvSpPr>
      <xdr:spPr>
        <a:xfrm>
          <a:off x="7029450" y="6557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163195</xdr:rowOff>
    </xdr:from>
    <xdr:to>
      <xdr:col>45</xdr:col>
      <xdr:colOff>177800</xdr:colOff>
      <xdr:row>39</xdr:row>
      <xdr:rowOff>164465</xdr:rowOff>
    </xdr:to>
    <xdr:cxnSp macro="">
      <xdr:nvCxnSpPr>
        <xdr:cNvPr id="131" name="直線コネクタ 130">
          <a:extLst>
            <a:ext uri="{FF2B5EF4-FFF2-40B4-BE49-F238E27FC236}">
              <a16:creationId xmlns:a16="http://schemas.microsoft.com/office/drawing/2014/main" id="{9CD5663D-9C51-45F4-8D7F-6CDEB907A74D}"/>
            </a:ext>
          </a:extLst>
        </xdr:cNvPr>
        <xdr:cNvCxnSpPr/>
      </xdr:nvCxnSpPr>
      <xdr:spPr>
        <a:xfrm>
          <a:off x="7080250" y="660844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4445</xdr:rowOff>
    </xdr:from>
    <xdr:ext cx="534670" cy="259080"/>
    <xdr:sp macro="" textlink="">
      <xdr:nvSpPr>
        <xdr:cNvPr id="132" name="n_1aveValue【道路】&#10;一人当たり延長">
          <a:extLst>
            <a:ext uri="{FF2B5EF4-FFF2-40B4-BE49-F238E27FC236}">
              <a16:creationId xmlns:a16="http://schemas.microsoft.com/office/drawing/2014/main" id="{4CFC26D8-669D-4124-BF99-C02F2FCA97F3}"/>
            </a:ext>
          </a:extLst>
        </xdr:cNvPr>
        <xdr:cNvSpPr txBox="1"/>
      </xdr:nvSpPr>
      <xdr:spPr>
        <a:xfrm>
          <a:off x="8425815" y="6284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170180</xdr:rowOff>
    </xdr:from>
    <xdr:ext cx="532765" cy="259080"/>
    <xdr:sp macro="" textlink="">
      <xdr:nvSpPr>
        <xdr:cNvPr id="133" name="n_2aveValue【道路】&#10;一人当たり延長">
          <a:extLst>
            <a:ext uri="{FF2B5EF4-FFF2-40B4-BE49-F238E27FC236}">
              <a16:creationId xmlns:a16="http://schemas.microsoft.com/office/drawing/2014/main" id="{3D8388CA-76D4-4D83-AAD2-F728A8CC2192}"/>
            </a:ext>
          </a:extLst>
        </xdr:cNvPr>
        <xdr:cNvSpPr txBox="1"/>
      </xdr:nvSpPr>
      <xdr:spPr>
        <a:xfrm>
          <a:off x="7644765" y="6278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38100</xdr:rowOff>
    </xdr:from>
    <xdr:ext cx="532765" cy="259080"/>
    <xdr:sp macro="" textlink="">
      <xdr:nvSpPr>
        <xdr:cNvPr id="134" name="n_3aveValue【道路】&#10;一人当たり延長">
          <a:extLst>
            <a:ext uri="{FF2B5EF4-FFF2-40B4-BE49-F238E27FC236}">
              <a16:creationId xmlns:a16="http://schemas.microsoft.com/office/drawing/2014/main" id="{4B7658CE-8123-491B-A64D-CD0A102EA8EF}"/>
            </a:ext>
          </a:extLst>
        </xdr:cNvPr>
        <xdr:cNvSpPr txBox="1"/>
      </xdr:nvSpPr>
      <xdr:spPr>
        <a:xfrm>
          <a:off x="6851015" y="6318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29845</xdr:rowOff>
    </xdr:from>
    <xdr:ext cx="534670" cy="257175"/>
    <xdr:sp macro="" textlink="">
      <xdr:nvSpPr>
        <xdr:cNvPr id="135" name="n_1mainValue【道路】&#10;一人当たり延長">
          <a:extLst>
            <a:ext uri="{FF2B5EF4-FFF2-40B4-BE49-F238E27FC236}">
              <a16:creationId xmlns:a16="http://schemas.microsoft.com/office/drawing/2014/main" id="{16542368-4CD5-4940-9DA4-38C05DE2E77C}"/>
            </a:ext>
          </a:extLst>
        </xdr:cNvPr>
        <xdr:cNvSpPr txBox="1"/>
      </xdr:nvSpPr>
      <xdr:spPr>
        <a:xfrm>
          <a:off x="8425815" y="66401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34925</xdr:rowOff>
    </xdr:from>
    <xdr:ext cx="532765" cy="259080"/>
    <xdr:sp macro="" textlink="">
      <xdr:nvSpPr>
        <xdr:cNvPr id="136" name="n_2mainValue【道路】&#10;一人当たり延長">
          <a:extLst>
            <a:ext uri="{FF2B5EF4-FFF2-40B4-BE49-F238E27FC236}">
              <a16:creationId xmlns:a16="http://schemas.microsoft.com/office/drawing/2014/main" id="{32EA35C3-03EA-49B1-90A0-AE871981039F}"/>
            </a:ext>
          </a:extLst>
        </xdr:cNvPr>
        <xdr:cNvSpPr txBox="1"/>
      </xdr:nvSpPr>
      <xdr:spPr>
        <a:xfrm>
          <a:off x="7644765" y="6645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34290</xdr:rowOff>
    </xdr:from>
    <xdr:ext cx="532765" cy="259080"/>
    <xdr:sp macro="" textlink="">
      <xdr:nvSpPr>
        <xdr:cNvPr id="137" name="n_3mainValue【道路】&#10;一人当たり延長">
          <a:extLst>
            <a:ext uri="{FF2B5EF4-FFF2-40B4-BE49-F238E27FC236}">
              <a16:creationId xmlns:a16="http://schemas.microsoft.com/office/drawing/2014/main" id="{E56DCF5D-3A39-4BDC-9DD3-8B235481ABA4}"/>
            </a:ext>
          </a:extLst>
        </xdr:cNvPr>
        <xdr:cNvSpPr txBox="1"/>
      </xdr:nvSpPr>
      <xdr:spPr>
        <a:xfrm>
          <a:off x="6851015" y="6644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5CEB3922-272D-49F0-AB5A-60A7927F9C7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A72D1B0-09F2-4281-B72B-0C0083304895}"/>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49E94991-F9FC-4A28-BAF6-CDA44A029F91}"/>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72721D1-54A0-42F2-BD9E-2BCAAEC24C81}"/>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2D519E7-D8BB-43A1-86B4-367552EC32F1}"/>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419879D-172F-4D52-BD1D-0D6FA4A9046E}"/>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FB61C7A-745A-4DA4-9C1D-16AFD4288B18}"/>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E575E22-43F7-4D43-A47B-EB46DC4D844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a:extLst>
            <a:ext uri="{FF2B5EF4-FFF2-40B4-BE49-F238E27FC236}">
              <a16:creationId xmlns:a16="http://schemas.microsoft.com/office/drawing/2014/main" id="{70601C6D-0DAE-43FB-992B-F35A052A037C}"/>
            </a:ext>
          </a:extLst>
        </xdr:cNvPr>
        <xdr:cNvSpPr txBox="1"/>
      </xdr:nvSpPr>
      <xdr:spPr>
        <a:xfrm>
          <a:off x="6667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14E2C0D-B385-4A27-B779-7AF3512CCC4D}"/>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a:extLst>
            <a:ext uri="{FF2B5EF4-FFF2-40B4-BE49-F238E27FC236}">
              <a16:creationId xmlns:a16="http://schemas.microsoft.com/office/drawing/2014/main" id="{D498FF4A-6A3C-44D8-8458-7CFD6E845256}"/>
            </a:ext>
          </a:extLst>
        </xdr:cNvPr>
        <xdr:cNvCxnSpPr/>
      </xdr:nvCxnSpPr>
      <xdr:spPr>
        <a:xfrm>
          <a:off x="6858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9" name="テキスト ボックス 148">
          <a:extLst>
            <a:ext uri="{FF2B5EF4-FFF2-40B4-BE49-F238E27FC236}">
              <a16:creationId xmlns:a16="http://schemas.microsoft.com/office/drawing/2014/main" id="{1956D09B-1E8D-4E5E-B0C1-3E6012F48B12}"/>
            </a:ext>
          </a:extLst>
        </xdr:cNvPr>
        <xdr:cNvSpPr txBox="1"/>
      </xdr:nvSpPr>
      <xdr:spPr>
        <a:xfrm>
          <a:off x="384810" y="105676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a:extLst>
            <a:ext uri="{FF2B5EF4-FFF2-40B4-BE49-F238E27FC236}">
              <a16:creationId xmlns:a16="http://schemas.microsoft.com/office/drawing/2014/main" id="{1213AB08-2727-479A-9528-0585F895C6F6}"/>
            </a:ext>
          </a:extLst>
        </xdr:cNvPr>
        <xdr:cNvCxnSpPr/>
      </xdr:nvCxnSpPr>
      <xdr:spPr>
        <a:xfrm>
          <a:off x="6858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a:extLst>
            <a:ext uri="{FF2B5EF4-FFF2-40B4-BE49-F238E27FC236}">
              <a16:creationId xmlns:a16="http://schemas.microsoft.com/office/drawing/2014/main" id="{D0352603-4E73-4D01-8A29-68C8722DF4D8}"/>
            </a:ext>
          </a:extLst>
        </xdr:cNvPr>
        <xdr:cNvSpPr txBox="1"/>
      </xdr:nvSpPr>
      <xdr:spPr>
        <a:xfrm>
          <a:off x="3397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a:extLst>
            <a:ext uri="{FF2B5EF4-FFF2-40B4-BE49-F238E27FC236}">
              <a16:creationId xmlns:a16="http://schemas.microsoft.com/office/drawing/2014/main" id="{B5F3A270-10A3-44A3-829A-B20544564219}"/>
            </a:ext>
          </a:extLst>
        </xdr:cNvPr>
        <xdr:cNvCxnSpPr/>
      </xdr:nvCxnSpPr>
      <xdr:spPr>
        <a:xfrm>
          <a:off x="6858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3" name="テキスト ボックス 152">
          <a:extLst>
            <a:ext uri="{FF2B5EF4-FFF2-40B4-BE49-F238E27FC236}">
              <a16:creationId xmlns:a16="http://schemas.microsoft.com/office/drawing/2014/main" id="{5FA838F7-4B22-49F9-B03A-E01F5A5A5BF0}"/>
            </a:ext>
          </a:extLst>
        </xdr:cNvPr>
        <xdr:cNvSpPr txBox="1"/>
      </xdr:nvSpPr>
      <xdr:spPr>
        <a:xfrm>
          <a:off x="339725" y="993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a:extLst>
            <a:ext uri="{FF2B5EF4-FFF2-40B4-BE49-F238E27FC236}">
              <a16:creationId xmlns:a16="http://schemas.microsoft.com/office/drawing/2014/main" id="{40FBABF7-77AB-48C0-962E-C9AEF80B98C6}"/>
            </a:ext>
          </a:extLst>
        </xdr:cNvPr>
        <xdr:cNvCxnSpPr/>
      </xdr:nvCxnSpPr>
      <xdr:spPr>
        <a:xfrm>
          <a:off x="6858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a:extLst>
            <a:ext uri="{FF2B5EF4-FFF2-40B4-BE49-F238E27FC236}">
              <a16:creationId xmlns:a16="http://schemas.microsoft.com/office/drawing/2014/main" id="{07C83D27-0F97-4CAE-A11F-43F26BCAB818}"/>
            </a:ext>
          </a:extLst>
        </xdr:cNvPr>
        <xdr:cNvSpPr txBox="1"/>
      </xdr:nvSpPr>
      <xdr:spPr>
        <a:xfrm>
          <a:off x="3397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a:extLst>
            <a:ext uri="{FF2B5EF4-FFF2-40B4-BE49-F238E27FC236}">
              <a16:creationId xmlns:a16="http://schemas.microsoft.com/office/drawing/2014/main" id="{EF3590CA-819A-43C5-B815-3544AB2996BF}"/>
            </a:ext>
          </a:extLst>
        </xdr:cNvPr>
        <xdr:cNvCxnSpPr/>
      </xdr:nvCxnSpPr>
      <xdr:spPr>
        <a:xfrm>
          <a:off x="6858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7" name="テキスト ボックス 156">
          <a:extLst>
            <a:ext uri="{FF2B5EF4-FFF2-40B4-BE49-F238E27FC236}">
              <a16:creationId xmlns:a16="http://schemas.microsoft.com/office/drawing/2014/main" id="{D126D6F3-EDE1-4E73-A05C-54FC6CC65433}"/>
            </a:ext>
          </a:extLst>
        </xdr:cNvPr>
        <xdr:cNvSpPr txBox="1"/>
      </xdr:nvSpPr>
      <xdr:spPr>
        <a:xfrm>
          <a:off x="339725"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a:extLst>
            <a:ext uri="{FF2B5EF4-FFF2-40B4-BE49-F238E27FC236}">
              <a16:creationId xmlns:a16="http://schemas.microsoft.com/office/drawing/2014/main" id="{AA2CF366-B2DB-46A3-952E-0B4B09B4E595}"/>
            </a:ext>
          </a:extLst>
        </xdr:cNvPr>
        <xdr:cNvCxnSpPr/>
      </xdr:nvCxnSpPr>
      <xdr:spPr>
        <a:xfrm>
          <a:off x="6858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9" name="テキスト ボックス 158">
          <a:extLst>
            <a:ext uri="{FF2B5EF4-FFF2-40B4-BE49-F238E27FC236}">
              <a16:creationId xmlns:a16="http://schemas.microsoft.com/office/drawing/2014/main" id="{B4EFC77B-CBAC-4F03-8190-B07AAFC3C500}"/>
            </a:ext>
          </a:extLst>
        </xdr:cNvPr>
        <xdr:cNvSpPr txBox="1"/>
      </xdr:nvSpPr>
      <xdr:spPr>
        <a:xfrm>
          <a:off x="275590" y="8991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168F13F-35A0-4ACA-BF32-1557B13CB1CC}"/>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1" name="テキスト ボックス 160">
          <a:extLst>
            <a:ext uri="{FF2B5EF4-FFF2-40B4-BE49-F238E27FC236}">
              <a16:creationId xmlns:a16="http://schemas.microsoft.com/office/drawing/2014/main" id="{C0FAE5BE-846F-4A31-AF0A-8ACC4EB65072}"/>
            </a:ext>
          </a:extLst>
        </xdr:cNvPr>
        <xdr:cNvSpPr txBox="1"/>
      </xdr:nvSpPr>
      <xdr:spPr>
        <a:xfrm>
          <a:off x="27559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AA9E32C-9E38-479B-8222-5D34D8BFA203}"/>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590D12BA-DEE1-45C5-B930-60143A7278BE}"/>
            </a:ext>
          </a:extLst>
        </xdr:cNvPr>
        <xdr:cNvCxnSpPr/>
      </xdr:nvCxnSpPr>
      <xdr:spPr>
        <a:xfrm flipV="1">
          <a:off x="4177665" y="91440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64" name="【橋りょう・トンネル】&#10;有形固定資産減価償却率最小値テキスト">
          <a:extLst>
            <a:ext uri="{FF2B5EF4-FFF2-40B4-BE49-F238E27FC236}">
              <a16:creationId xmlns:a16="http://schemas.microsoft.com/office/drawing/2014/main" id="{D527F5E3-E618-4D08-8F98-D728B62E4092}"/>
            </a:ext>
          </a:extLst>
        </xdr:cNvPr>
        <xdr:cNvSpPr txBox="1"/>
      </xdr:nvSpPr>
      <xdr:spPr>
        <a:xfrm>
          <a:off x="4216400" y="106794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5F711949-3185-4AF1-B133-4D8EAC54612C}"/>
            </a:ext>
          </a:extLst>
        </xdr:cNvPr>
        <xdr:cNvCxnSpPr/>
      </xdr:nvCxnSpPr>
      <xdr:spPr>
        <a:xfrm>
          <a:off x="4108450" y="1067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xdr:rowOff>
    </xdr:from>
    <xdr:ext cx="405130" cy="259080"/>
    <xdr:sp macro="" textlink="">
      <xdr:nvSpPr>
        <xdr:cNvPr id="166" name="【橋りょう・トンネル】&#10;有形固定資産減価償却率最大値テキスト">
          <a:extLst>
            <a:ext uri="{FF2B5EF4-FFF2-40B4-BE49-F238E27FC236}">
              <a16:creationId xmlns:a16="http://schemas.microsoft.com/office/drawing/2014/main" id="{DEDD881A-A524-429C-9192-3EB0F3213E0B}"/>
            </a:ext>
          </a:extLst>
        </xdr:cNvPr>
        <xdr:cNvSpPr txBox="1"/>
      </xdr:nvSpPr>
      <xdr:spPr>
        <a:xfrm>
          <a:off x="4216400" y="8925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A3E6AB3-DDF3-457C-850B-D3D05402DF69}"/>
            </a:ext>
          </a:extLst>
        </xdr:cNvPr>
        <xdr:cNvCxnSpPr/>
      </xdr:nvCxnSpPr>
      <xdr:spPr>
        <a:xfrm>
          <a:off x="4108450" y="9144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158115</xdr:rowOff>
    </xdr:from>
    <xdr:ext cx="405130" cy="257175"/>
    <xdr:sp macro="" textlink="">
      <xdr:nvSpPr>
        <xdr:cNvPr id="168" name="【橋りょう・トンネル】&#10;有形固定資産減価償却率平均値テキスト">
          <a:extLst>
            <a:ext uri="{FF2B5EF4-FFF2-40B4-BE49-F238E27FC236}">
              <a16:creationId xmlns:a16="http://schemas.microsoft.com/office/drawing/2014/main" id="{ACC3AD1A-ED86-4AF1-83B5-FAA453A9E385}"/>
            </a:ext>
          </a:extLst>
        </xdr:cNvPr>
        <xdr:cNvSpPr txBox="1"/>
      </xdr:nvSpPr>
      <xdr:spPr>
        <a:xfrm>
          <a:off x="4216400" y="95751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9" name="フローチャート: 判断 168">
          <a:extLst>
            <a:ext uri="{FF2B5EF4-FFF2-40B4-BE49-F238E27FC236}">
              <a16:creationId xmlns:a16="http://schemas.microsoft.com/office/drawing/2014/main" id="{06C1C5F0-3F7A-4CA2-B1D1-DB52D71E0850}"/>
            </a:ext>
          </a:extLst>
        </xdr:cNvPr>
        <xdr:cNvSpPr/>
      </xdr:nvSpPr>
      <xdr:spPr>
        <a:xfrm>
          <a:off x="4127500" y="9717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70" name="フローチャート: 判断 169">
          <a:extLst>
            <a:ext uri="{FF2B5EF4-FFF2-40B4-BE49-F238E27FC236}">
              <a16:creationId xmlns:a16="http://schemas.microsoft.com/office/drawing/2014/main" id="{E13AFF5A-FC0C-4B95-9502-55022F26AFD9}"/>
            </a:ext>
          </a:extLst>
        </xdr:cNvPr>
        <xdr:cNvSpPr/>
      </xdr:nvSpPr>
      <xdr:spPr>
        <a:xfrm>
          <a:off x="3384550" y="9744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71" name="フローチャート: 判断 170">
          <a:extLst>
            <a:ext uri="{FF2B5EF4-FFF2-40B4-BE49-F238E27FC236}">
              <a16:creationId xmlns:a16="http://schemas.microsoft.com/office/drawing/2014/main" id="{672E6E81-C0DB-431D-83F1-EF257EC4FB60}"/>
            </a:ext>
          </a:extLst>
        </xdr:cNvPr>
        <xdr:cNvSpPr/>
      </xdr:nvSpPr>
      <xdr:spPr>
        <a:xfrm>
          <a:off x="2571750" y="976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55245</xdr:rowOff>
    </xdr:from>
    <xdr:to>
      <xdr:col>10</xdr:col>
      <xdr:colOff>165100</xdr:colOff>
      <xdr:row>59</xdr:row>
      <xdr:rowOff>156845</xdr:rowOff>
    </xdr:to>
    <xdr:sp macro="" textlink="">
      <xdr:nvSpPr>
        <xdr:cNvPr id="172" name="フローチャート: 判断 171">
          <a:extLst>
            <a:ext uri="{FF2B5EF4-FFF2-40B4-BE49-F238E27FC236}">
              <a16:creationId xmlns:a16="http://schemas.microsoft.com/office/drawing/2014/main" id="{8E2E3DCF-01DF-49AF-87E4-B7196DE6BD1C}"/>
            </a:ext>
          </a:extLst>
        </xdr:cNvPr>
        <xdr:cNvSpPr/>
      </xdr:nvSpPr>
      <xdr:spPr>
        <a:xfrm>
          <a:off x="1778000" y="98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3" name="テキスト ボックス 172">
          <a:extLst>
            <a:ext uri="{FF2B5EF4-FFF2-40B4-BE49-F238E27FC236}">
              <a16:creationId xmlns:a16="http://schemas.microsoft.com/office/drawing/2014/main" id="{7F01DEB4-0CDE-479E-A851-D4E73FA1BF4F}"/>
            </a:ext>
          </a:extLst>
        </xdr:cNvPr>
        <xdr:cNvSpPr txBox="1"/>
      </xdr:nvSpPr>
      <xdr:spPr>
        <a:xfrm>
          <a:off x="40068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4" name="テキスト ボックス 173">
          <a:extLst>
            <a:ext uri="{FF2B5EF4-FFF2-40B4-BE49-F238E27FC236}">
              <a16:creationId xmlns:a16="http://schemas.microsoft.com/office/drawing/2014/main" id="{7DCF609E-7C7B-401B-9779-F536CE7EA21F}"/>
            </a:ext>
          </a:extLst>
        </xdr:cNvPr>
        <xdr:cNvSpPr txBox="1"/>
      </xdr:nvSpPr>
      <xdr:spPr>
        <a:xfrm>
          <a:off x="32575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5" name="テキスト ボックス 174">
          <a:extLst>
            <a:ext uri="{FF2B5EF4-FFF2-40B4-BE49-F238E27FC236}">
              <a16:creationId xmlns:a16="http://schemas.microsoft.com/office/drawing/2014/main" id="{09D5B6A2-3E0D-4E3B-BF5C-EAA17567F962}"/>
            </a:ext>
          </a:extLst>
        </xdr:cNvPr>
        <xdr:cNvSpPr txBox="1"/>
      </xdr:nvSpPr>
      <xdr:spPr>
        <a:xfrm>
          <a:off x="24511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6" name="テキスト ボックス 175">
          <a:extLst>
            <a:ext uri="{FF2B5EF4-FFF2-40B4-BE49-F238E27FC236}">
              <a16:creationId xmlns:a16="http://schemas.microsoft.com/office/drawing/2014/main" id="{085DBEAA-6717-4729-B275-3BAE8F2C3B27}"/>
            </a:ext>
          </a:extLst>
        </xdr:cNvPr>
        <xdr:cNvSpPr txBox="1"/>
      </xdr:nvSpPr>
      <xdr:spPr>
        <a:xfrm>
          <a:off x="1657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7" name="テキスト ボックス 176">
          <a:extLst>
            <a:ext uri="{FF2B5EF4-FFF2-40B4-BE49-F238E27FC236}">
              <a16:creationId xmlns:a16="http://schemas.microsoft.com/office/drawing/2014/main" id="{6FEB1609-2D06-490E-8A7D-C08F63F39ECB}"/>
            </a:ext>
          </a:extLst>
        </xdr:cNvPr>
        <xdr:cNvSpPr txBox="1"/>
      </xdr:nvSpPr>
      <xdr:spPr>
        <a:xfrm>
          <a:off x="857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45720</xdr:rowOff>
    </xdr:from>
    <xdr:to>
      <xdr:col>24</xdr:col>
      <xdr:colOff>114300</xdr:colOff>
      <xdr:row>59</xdr:row>
      <xdr:rowOff>147320</xdr:rowOff>
    </xdr:to>
    <xdr:sp macro="" textlink="">
      <xdr:nvSpPr>
        <xdr:cNvPr id="178" name="楕円 177">
          <a:extLst>
            <a:ext uri="{FF2B5EF4-FFF2-40B4-BE49-F238E27FC236}">
              <a16:creationId xmlns:a16="http://schemas.microsoft.com/office/drawing/2014/main" id="{4774EDF6-7218-4BFD-B208-1E1770452B20}"/>
            </a:ext>
          </a:extLst>
        </xdr:cNvPr>
        <xdr:cNvSpPr/>
      </xdr:nvSpPr>
      <xdr:spPr>
        <a:xfrm>
          <a:off x="4127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24130</xdr:rowOff>
    </xdr:from>
    <xdr:ext cx="405130" cy="259080"/>
    <xdr:sp macro="" textlink="">
      <xdr:nvSpPr>
        <xdr:cNvPr id="179" name="【橋りょう・トンネル】&#10;有形固定資産減価償却率該当値テキスト">
          <a:extLst>
            <a:ext uri="{FF2B5EF4-FFF2-40B4-BE49-F238E27FC236}">
              <a16:creationId xmlns:a16="http://schemas.microsoft.com/office/drawing/2014/main" id="{9A6922D8-5D59-4103-AC6C-E6068267D2F4}"/>
            </a:ext>
          </a:extLst>
        </xdr:cNvPr>
        <xdr:cNvSpPr txBox="1"/>
      </xdr:nvSpPr>
      <xdr:spPr>
        <a:xfrm>
          <a:off x="4216400" y="977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68580</xdr:rowOff>
    </xdr:from>
    <xdr:to>
      <xdr:col>20</xdr:col>
      <xdr:colOff>38100</xdr:colOff>
      <xdr:row>59</xdr:row>
      <xdr:rowOff>170180</xdr:rowOff>
    </xdr:to>
    <xdr:sp macro="" textlink="">
      <xdr:nvSpPr>
        <xdr:cNvPr id="180" name="楕円 179">
          <a:extLst>
            <a:ext uri="{FF2B5EF4-FFF2-40B4-BE49-F238E27FC236}">
              <a16:creationId xmlns:a16="http://schemas.microsoft.com/office/drawing/2014/main" id="{0364B1DB-339C-48B6-BA55-466FBF4B1A15}"/>
            </a:ext>
          </a:extLst>
        </xdr:cNvPr>
        <xdr:cNvSpPr/>
      </xdr:nvSpPr>
      <xdr:spPr>
        <a:xfrm>
          <a:off x="3384550" y="9815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96520</xdr:rowOff>
    </xdr:from>
    <xdr:to>
      <xdr:col>24</xdr:col>
      <xdr:colOff>63500</xdr:colOff>
      <xdr:row>59</xdr:row>
      <xdr:rowOff>119380</xdr:rowOff>
    </xdr:to>
    <xdr:cxnSp macro="">
      <xdr:nvCxnSpPr>
        <xdr:cNvPr id="181" name="直線コネクタ 180">
          <a:extLst>
            <a:ext uri="{FF2B5EF4-FFF2-40B4-BE49-F238E27FC236}">
              <a16:creationId xmlns:a16="http://schemas.microsoft.com/office/drawing/2014/main" id="{48DF2204-569D-48E5-8B40-D68D6328B36A}"/>
            </a:ext>
          </a:extLst>
        </xdr:cNvPr>
        <xdr:cNvCxnSpPr/>
      </xdr:nvCxnSpPr>
      <xdr:spPr>
        <a:xfrm flipV="1">
          <a:off x="3429000" y="9843770"/>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91440</xdr:rowOff>
    </xdr:from>
    <xdr:to>
      <xdr:col>15</xdr:col>
      <xdr:colOff>101600</xdr:colOff>
      <xdr:row>60</xdr:row>
      <xdr:rowOff>21590</xdr:rowOff>
    </xdr:to>
    <xdr:sp macro="" textlink="">
      <xdr:nvSpPr>
        <xdr:cNvPr id="182" name="楕円 181">
          <a:extLst>
            <a:ext uri="{FF2B5EF4-FFF2-40B4-BE49-F238E27FC236}">
              <a16:creationId xmlns:a16="http://schemas.microsoft.com/office/drawing/2014/main" id="{A6B951A7-4902-4E63-98C4-91C6353B1AD8}"/>
            </a:ext>
          </a:extLst>
        </xdr:cNvPr>
        <xdr:cNvSpPr/>
      </xdr:nvSpPr>
      <xdr:spPr>
        <a:xfrm>
          <a:off x="2571750" y="983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119380</xdr:rowOff>
    </xdr:from>
    <xdr:to>
      <xdr:col>19</xdr:col>
      <xdr:colOff>177800</xdr:colOff>
      <xdr:row>59</xdr:row>
      <xdr:rowOff>142240</xdr:rowOff>
    </xdr:to>
    <xdr:cxnSp macro="">
      <xdr:nvCxnSpPr>
        <xdr:cNvPr id="183" name="直線コネクタ 182">
          <a:extLst>
            <a:ext uri="{FF2B5EF4-FFF2-40B4-BE49-F238E27FC236}">
              <a16:creationId xmlns:a16="http://schemas.microsoft.com/office/drawing/2014/main" id="{BACD7CF5-70B3-4E49-8036-E59F7FFB7E9F}"/>
            </a:ext>
          </a:extLst>
        </xdr:cNvPr>
        <xdr:cNvCxnSpPr/>
      </xdr:nvCxnSpPr>
      <xdr:spPr>
        <a:xfrm flipV="1">
          <a:off x="2622550" y="986663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102870</xdr:rowOff>
    </xdr:from>
    <xdr:to>
      <xdr:col>10</xdr:col>
      <xdr:colOff>165100</xdr:colOff>
      <xdr:row>57</xdr:row>
      <xdr:rowOff>33020</xdr:rowOff>
    </xdr:to>
    <xdr:sp macro="" textlink="">
      <xdr:nvSpPr>
        <xdr:cNvPr id="184" name="楕円 183">
          <a:extLst>
            <a:ext uri="{FF2B5EF4-FFF2-40B4-BE49-F238E27FC236}">
              <a16:creationId xmlns:a16="http://schemas.microsoft.com/office/drawing/2014/main" id="{6F58BFE1-9121-4E0E-B94E-5717FC6397FF}"/>
            </a:ext>
          </a:extLst>
        </xdr:cNvPr>
        <xdr:cNvSpPr/>
      </xdr:nvSpPr>
      <xdr:spPr>
        <a:xfrm>
          <a:off x="1778000" y="9354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153670</xdr:rowOff>
    </xdr:from>
    <xdr:to>
      <xdr:col>15</xdr:col>
      <xdr:colOff>50800</xdr:colOff>
      <xdr:row>59</xdr:row>
      <xdr:rowOff>142240</xdr:rowOff>
    </xdr:to>
    <xdr:cxnSp macro="">
      <xdr:nvCxnSpPr>
        <xdr:cNvPr id="185" name="直線コネクタ 184">
          <a:extLst>
            <a:ext uri="{FF2B5EF4-FFF2-40B4-BE49-F238E27FC236}">
              <a16:creationId xmlns:a16="http://schemas.microsoft.com/office/drawing/2014/main" id="{603DC8EE-33FF-4798-B736-E0363AE55221}"/>
            </a:ext>
          </a:extLst>
        </xdr:cNvPr>
        <xdr:cNvCxnSpPr/>
      </xdr:nvCxnSpPr>
      <xdr:spPr>
        <a:xfrm>
          <a:off x="1828800" y="9405620"/>
          <a:ext cx="79375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114935</xdr:rowOff>
    </xdr:from>
    <xdr:ext cx="405130" cy="259080"/>
    <xdr:sp macro="" textlink="">
      <xdr:nvSpPr>
        <xdr:cNvPr id="186" name="n_1aveValue【橋りょう・トンネル】&#10;有形固定資産減価償却率">
          <a:extLst>
            <a:ext uri="{FF2B5EF4-FFF2-40B4-BE49-F238E27FC236}">
              <a16:creationId xmlns:a16="http://schemas.microsoft.com/office/drawing/2014/main" id="{589956DC-9688-4B29-B57B-DB8C6CB774C4}"/>
            </a:ext>
          </a:extLst>
        </xdr:cNvPr>
        <xdr:cNvSpPr txBox="1"/>
      </xdr:nvSpPr>
      <xdr:spPr>
        <a:xfrm>
          <a:off x="3239135" y="9531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139065</xdr:rowOff>
    </xdr:from>
    <xdr:ext cx="403225" cy="259080"/>
    <xdr:sp macro="" textlink="">
      <xdr:nvSpPr>
        <xdr:cNvPr id="187" name="n_2aveValue【橋りょう・トンネル】&#10;有形固定資産減価償却率">
          <a:extLst>
            <a:ext uri="{FF2B5EF4-FFF2-40B4-BE49-F238E27FC236}">
              <a16:creationId xmlns:a16="http://schemas.microsoft.com/office/drawing/2014/main" id="{6B5805A1-1406-45AD-B03E-BA950799FFB1}"/>
            </a:ext>
          </a:extLst>
        </xdr:cNvPr>
        <xdr:cNvSpPr txBox="1"/>
      </xdr:nvSpPr>
      <xdr:spPr>
        <a:xfrm>
          <a:off x="2439035" y="9556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147955</xdr:rowOff>
    </xdr:from>
    <xdr:ext cx="403225" cy="258445"/>
    <xdr:sp macro="" textlink="">
      <xdr:nvSpPr>
        <xdr:cNvPr id="188" name="n_3aveValue【橋りょう・トンネル】&#10;有形固定資産減価償却率">
          <a:extLst>
            <a:ext uri="{FF2B5EF4-FFF2-40B4-BE49-F238E27FC236}">
              <a16:creationId xmlns:a16="http://schemas.microsoft.com/office/drawing/2014/main" id="{3560DEF9-7ADC-4BAD-A64E-A667E975CCC2}"/>
            </a:ext>
          </a:extLst>
        </xdr:cNvPr>
        <xdr:cNvSpPr txBox="1"/>
      </xdr:nvSpPr>
      <xdr:spPr>
        <a:xfrm>
          <a:off x="1645285" y="98952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161290</xdr:rowOff>
    </xdr:from>
    <xdr:ext cx="405130" cy="259080"/>
    <xdr:sp macro="" textlink="">
      <xdr:nvSpPr>
        <xdr:cNvPr id="189" name="n_1mainValue【橋りょう・トンネル】&#10;有形固定資産減価償却率">
          <a:extLst>
            <a:ext uri="{FF2B5EF4-FFF2-40B4-BE49-F238E27FC236}">
              <a16:creationId xmlns:a16="http://schemas.microsoft.com/office/drawing/2014/main" id="{1AF69DAB-DA10-4DD9-BE20-8513CDB5EC7E}"/>
            </a:ext>
          </a:extLst>
        </xdr:cNvPr>
        <xdr:cNvSpPr txBox="1"/>
      </xdr:nvSpPr>
      <xdr:spPr>
        <a:xfrm>
          <a:off x="323913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12700</xdr:rowOff>
    </xdr:from>
    <xdr:ext cx="403225" cy="259080"/>
    <xdr:sp macro="" textlink="">
      <xdr:nvSpPr>
        <xdr:cNvPr id="190" name="n_2mainValue【橋りょう・トンネル】&#10;有形固定資産減価償却率">
          <a:extLst>
            <a:ext uri="{FF2B5EF4-FFF2-40B4-BE49-F238E27FC236}">
              <a16:creationId xmlns:a16="http://schemas.microsoft.com/office/drawing/2014/main" id="{3D416EA9-2F78-4B46-8BC8-FB1A27324ABD}"/>
            </a:ext>
          </a:extLst>
        </xdr:cNvPr>
        <xdr:cNvSpPr txBox="1"/>
      </xdr:nvSpPr>
      <xdr:spPr>
        <a:xfrm>
          <a:off x="2439035" y="9925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49530</xdr:rowOff>
    </xdr:from>
    <xdr:ext cx="403225" cy="259080"/>
    <xdr:sp macro="" textlink="">
      <xdr:nvSpPr>
        <xdr:cNvPr id="191" name="n_3mainValue【橋りょう・トンネル】&#10;有形固定資産減価償却率">
          <a:extLst>
            <a:ext uri="{FF2B5EF4-FFF2-40B4-BE49-F238E27FC236}">
              <a16:creationId xmlns:a16="http://schemas.microsoft.com/office/drawing/2014/main" id="{68AC75CD-F163-4638-AED9-27AA0F35A3B3}"/>
            </a:ext>
          </a:extLst>
        </xdr:cNvPr>
        <xdr:cNvSpPr txBox="1"/>
      </xdr:nvSpPr>
      <xdr:spPr>
        <a:xfrm>
          <a:off x="1645285" y="9136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ADEB582F-2F53-43F0-B74E-ABFC633AEBB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570A362D-5450-4AAB-9404-E8B2A2749449}"/>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7D236163-0704-4293-AC67-BFE48C855637}"/>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6107EF1E-1F35-49C5-9FDF-0B219E3C1DD5}"/>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830FD03-68D1-4F8D-B748-F7F03955189F}"/>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6B17464F-E5E9-469F-8364-AEB3F388DB57}"/>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B56025B6-0B1E-42CD-991E-5E64F3C5C1BB}"/>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1DB3BBA-E6A4-4BE1-8A03-1557D24E8A59}"/>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0" name="テキスト ボックス 199">
          <a:extLst>
            <a:ext uri="{FF2B5EF4-FFF2-40B4-BE49-F238E27FC236}">
              <a16:creationId xmlns:a16="http://schemas.microsoft.com/office/drawing/2014/main" id="{20D24FB1-B1C9-417F-AE6C-B1E2A0CBB1A1}"/>
            </a:ext>
          </a:extLst>
        </xdr:cNvPr>
        <xdr:cNvSpPr txBox="1"/>
      </xdr:nvSpPr>
      <xdr:spPr>
        <a:xfrm>
          <a:off x="591820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1A89CF2-EF05-4387-81E1-F2DBC448D437}"/>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6404FFBC-54A6-41F3-92E4-7DAF5E92DEC0}"/>
            </a:ext>
          </a:extLst>
        </xdr:cNvPr>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203" name="テキスト ボックス 202">
          <a:extLst>
            <a:ext uri="{FF2B5EF4-FFF2-40B4-BE49-F238E27FC236}">
              <a16:creationId xmlns:a16="http://schemas.microsoft.com/office/drawing/2014/main" id="{F101136A-087A-4087-9278-EF315C928892}"/>
            </a:ext>
          </a:extLst>
        </xdr:cNvPr>
        <xdr:cNvSpPr txBox="1"/>
      </xdr:nvSpPr>
      <xdr:spPr>
        <a:xfrm>
          <a:off x="5726430" y="104368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889D0E46-8D09-424E-853D-CEC4DB989E03}"/>
            </a:ext>
          </a:extLst>
        </xdr:cNvPr>
        <xdr:cNvCxnSpPr/>
      </xdr:nvCxnSpPr>
      <xdr:spPr>
        <a:xfrm>
          <a:off x="5956300" y="1013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725" cy="257175"/>
    <xdr:sp macro="" textlink="">
      <xdr:nvSpPr>
        <xdr:cNvPr id="205" name="テキスト ボックス 204">
          <a:extLst>
            <a:ext uri="{FF2B5EF4-FFF2-40B4-BE49-F238E27FC236}">
              <a16:creationId xmlns:a16="http://schemas.microsoft.com/office/drawing/2014/main" id="{AF70E238-1740-4F51-A668-B13A202B3504}"/>
            </a:ext>
          </a:extLst>
        </xdr:cNvPr>
        <xdr:cNvSpPr txBox="1"/>
      </xdr:nvSpPr>
      <xdr:spPr>
        <a:xfrm>
          <a:off x="5417820" y="99987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AF5804A6-2A83-496A-9336-C79820959F48}"/>
            </a:ext>
          </a:extLst>
        </xdr:cNvPr>
        <xdr:cNvCxnSpPr/>
      </xdr:nvCxnSpPr>
      <xdr:spPr>
        <a:xfrm>
          <a:off x="5956300" y="9696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207" name="テキスト ボックス 206">
          <a:extLst>
            <a:ext uri="{FF2B5EF4-FFF2-40B4-BE49-F238E27FC236}">
              <a16:creationId xmlns:a16="http://schemas.microsoft.com/office/drawing/2014/main" id="{311BBC66-26C1-4708-8B40-73A8DB97859F}"/>
            </a:ext>
          </a:extLst>
        </xdr:cNvPr>
        <xdr:cNvSpPr txBox="1"/>
      </xdr:nvSpPr>
      <xdr:spPr>
        <a:xfrm>
          <a:off x="5327650" y="95605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55B3D569-6B34-4CBB-A7E4-E9E858BC6B86}"/>
            </a:ext>
          </a:extLst>
        </xdr:cNvPr>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209" name="テキスト ボックス 208">
          <a:extLst>
            <a:ext uri="{FF2B5EF4-FFF2-40B4-BE49-F238E27FC236}">
              <a16:creationId xmlns:a16="http://schemas.microsoft.com/office/drawing/2014/main" id="{CCC2F1FB-A98A-4562-B3ED-B47370D9F8FB}"/>
            </a:ext>
          </a:extLst>
        </xdr:cNvPr>
        <xdr:cNvSpPr txBox="1"/>
      </xdr:nvSpPr>
      <xdr:spPr>
        <a:xfrm>
          <a:off x="5327650" y="91160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37DBB679-C572-4307-B727-247A528D0372}"/>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11" name="テキスト ボックス 210">
          <a:extLst>
            <a:ext uri="{FF2B5EF4-FFF2-40B4-BE49-F238E27FC236}">
              <a16:creationId xmlns:a16="http://schemas.microsoft.com/office/drawing/2014/main" id="{DFFA066D-6782-4092-A670-19D5B81B1025}"/>
            </a:ext>
          </a:extLst>
        </xdr:cNvPr>
        <xdr:cNvSpPr txBox="1"/>
      </xdr:nvSpPr>
      <xdr:spPr>
        <a:xfrm>
          <a:off x="5327650" y="867791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D8539187-B801-4BE6-9339-54DEEDF5673A}"/>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63</xdr:row>
      <xdr:rowOff>170180</xdr:rowOff>
    </xdr:to>
    <xdr:cxnSp macro="">
      <xdr:nvCxnSpPr>
        <xdr:cNvPr id="213" name="直線コネクタ 212">
          <a:extLst>
            <a:ext uri="{FF2B5EF4-FFF2-40B4-BE49-F238E27FC236}">
              <a16:creationId xmlns:a16="http://schemas.microsoft.com/office/drawing/2014/main" id="{BAA36127-6C33-450E-AF32-0D3837980857}"/>
            </a:ext>
          </a:extLst>
        </xdr:cNvPr>
        <xdr:cNvCxnSpPr/>
      </xdr:nvCxnSpPr>
      <xdr:spPr>
        <a:xfrm flipV="1">
          <a:off x="9429115" y="916876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14" name="【橋りょう・トンネル】&#10;一人当たり有形固定資産（償却資産）額最小値テキスト">
          <a:extLst>
            <a:ext uri="{FF2B5EF4-FFF2-40B4-BE49-F238E27FC236}">
              <a16:creationId xmlns:a16="http://schemas.microsoft.com/office/drawing/2014/main" id="{8CD65FDF-65F3-4A05-959A-0D27ECD541F3}"/>
            </a:ext>
          </a:extLst>
        </xdr:cNvPr>
        <xdr:cNvSpPr txBox="1"/>
      </xdr:nvSpPr>
      <xdr:spPr>
        <a:xfrm>
          <a:off x="9467850" y="1057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15" name="直線コネクタ 214">
          <a:extLst>
            <a:ext uri="{FF2B5EF4-FFF2-40B4-BE49-F238E27FC236}">
              <a16:creationId xmlns:a16="http://schemas.microsoft.com/office/drawing/2014/main" id="{EB219C57-4EF4-4E9F-8A3B-3AAD5AFBE834}"/>
            </a:ext>
          </a:extLst>
        </xdr:cNvPr>
        <xdr:cNvCxnSpPr/>
      </xdr:nvCxnSpPr>
      <xdr:spPr>
        <a:xfrm>
          <a:off x="9359900" y="1057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690245" cy="257175"/>
    <xdr:sp macro="" textlink="">
      <xdr:nvSpPr>
        <xdr:cNvPr id="216" name="【橋りょう・トンネル】&#10;一人当たり有形固定資産（償却資産）額最大値テキスト">
          <a:extLst>
            <a:ext uri="{FF2B5EF4-FFF2-40B4-BE49-F238E27FC236}">
              <a16:creationId xmlns:a16="http://schemas.microsoft.com/office/drawing/2014/main" id="{9EAE5E24-4C86-4956-836D-8ED6ACA9C6A8}"/>
            </a:ext>
          </a:extLst>
        </xdr:cNvPr>
        <xdr:cNvSpPr txBox="1"/>
      </xdr:nvSpPr>
      <xdr:spPr>
        <a:xfrm>
          <a:off x="9467850" y="895096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7" name="直線コネクタ 216">
          <a:extLst>
            <a:ext uri="{FF2B5EF4-FFF2-40B4-BE49-F238E27FC236}">
              <a16:creationId xmlns:a16="http://schemas.microsoft.com/office/drawing/2014/main" id="{EE5B057C-F258-4245-94D5-41F0B3048364}"/>
            </a:ext>
          </a:extLst>
        </xdr:cNvPr>
        <xdr:cNvCxnSpPr/>
      </xdr:nvCxnSpPr>
      <xdr:spPr>
        <a:xfrm>
          <a:off x="9359900" y="9168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101600</xdr:rowOff>
    </xdr:from>
    <xdr:ext cx="598805" cy="259080"/>
    <xdr:sp macro="" textlink="">
      <xdr:nvSpPr>
        <xdr:cNvPr id="218" name="【橋りょう・トンネル】&#10;一人当たり有形固定資産（償却資産）額平均値テキスト">
          <a:extLst>
            <a:ext uri="{FF2B5EF4-FFF2-40B4-BE49-F238E27FC236}">
              <a16:creationId xmlns:a16="http://schemas.microsoft.com/office/drawing/2014/main" id="{1FF1D3C2-D962-4CDF-A909-43269A79F5B9}"/>
            </a:ext>
          </a:extLst>
        </xdr:cNvPr>
        <xdr:cNvSpPr txBox="1"/>
      </xdr:nvSpPr>
      <xdr:spPr>
        <a:xfrm>
          <a:off x="9467850" y="10179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19" name="フローチャート: 判断 218">
          <a:extLst>
            <a:ext uri="{FF2B5EF4-FFF2-40B4-BE49-F238E27FC236}">
              <a16:creationId xmlns:a16="http://schemas.microsoft.com/office/drawing/2014/main" id="{0DE85FBD-61B7-46FD-84F3-CD0C1F950B5C}"/>
            </a:ext>
          </a:extLst>
        </xdr:cNvPr>
        <xdr:cNvSpPr/>
      </xdr:nvSpPr>
      <xdr:spPr>
        <a:xfrm>
          <a:off x="9398000" y="102006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137795</xdr:rowOff>
    </xdr:from>
    <xdr:to>
      <xdr:col>50</xdr:col>
      <xdr:colOff>165100</xdr:colOff>
      <xdr:row>62</xdr:row>
      <xdr:rowOff>67945</xdr:rowOff>
    </xdr:to>
    <xdr:sp macro="" textlink="">
      <xdr:nvSpPr>
        <xdr:cNvPr id="220" name="フローチャート: 判断 219">
          <a:extLst>
            <a:ext uri="{FF2B5EF4-FFF2-40B4-BE49-F238E27FC236}">
              <a16:creationId xmlns:a16="http://schemas.microsoft.com/office/drawing/2014/main" id="{F8040F90-7F82-4C66-8A9D-9E66C1C6C424}"/>
            </a:ext>
          </a:extLst>
        </xdr:cNvPr>
        <xdr:cNvSpPr/>
      </xdr:nvSpPr>
      <xdr:spPr>
        <a:xfrm>
          <a:off x="8636000" y="10215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21" name="フローチャート: 判断 220">
          <a:extLst>
            <a:ext uri="{FF2B5EF4-FFF2-40B4-BE49-F238E27FC236}">
              <a16:creationId xmlns:a16="http://schemas.microsoft.com/office/drawing/2014/main" id="{81295859-6FA6-48C8-A827-8D844F58902E}"/>
            </a:ext>
          </a:extLst>
        </xdr:cNvPr>
        <xdr:cNvSpPr/>
      </xdr:nvSpPr>
      <xdr:spPr>
        <a:xfrm>
          <a:off x="7842250" y="1022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45720</xdr:rowOff>
    </xdr:from>
    <xdr:to>
      <xdr:col>41</xdr:col>
      <xdr:colOff>101600</xdr:colOff>
      <xdr:row>62</xdr:row>
      <xdr:rowOff>147320</xdr:rowOff>
    </xdr:to>
    <xdr:sp macro="" textlink="">
      <xdr:nvSpPr>
        <xdr:cNvPr id="222" name="フローチャート: 判断 221">
          <a:extLst>
            <a:ext uri="{FF2B5EF4-FFF2-40B4-BE49-F238E27FC236}">
              <a16:creationId xmlns:a16="http://schemas.microsoft.com/office/drawing/2014/main" id="{F10E28F0-0427-4E3B-AFDD-518A1D1620C7}"/>
            </a:ext>
          </a:extLst>
        </xdr:cNvPr>
        <xdr:cNvSpPr/>
      </xdr:nvSpPr>
      <xdr:spPr>
        <a:xfrm>
          <a:off x="702945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3" name="テキスト ボックス 222">
          <a:extLst>
            <a:ext uri="{FF2B5EF4-FFF2-40B4-BE49-F238E27FC236}">
              <a16:creationId xmlns:a16="http://schemas.microsoft.com/office/drawing/2014/main" id="{B7F0D052-494F-4758-8624-BBC386A358D1}"/>
            </a:ext>
          </a:extLst>
        </xdr:cNvPr>
        <xdr:cNvSpPr txBox="1"/>
      </xdr:nvSpPr>
      <xdr:spPr>
        <a:xfrm>
          <a:off x="92583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4" name="テキスト ボックス 223">
          <a:extLst>
            <a:ext uri="{FF2B5EF4-FFF2-40B4-BE49-F238E27FC236}">
              <a16:creationId xmlns:a16="http://schemas.microsoft.com/office/drawing/2014/main" id="{2E59151D-7006-4602-8037-4FEDD0F70D3A}"/>
            </a:ext>
          </a:extLst>
        </xdr:cNvPr>
        <xdr:cNvSpPr txBox="1"/>
      </xdr:nvSpPr>
      <xdr:spPr>
        <a:xfrm>
          <a:off x="8515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5" name="テキスト ボックス 224">
          <a:extLst>
            <a:ext uri="{FF2B5EF4-FFF2-40B4-BE49-F238E27FC236}">
              <a16:creationId xmlns:a16="http://schemas.microsoft.com/office/drawing/2014/main" id="{7A273E4A-E8B9-4DF9-AA86-937451D5ADFB}"/>
            </a:ext>
          </a:extLst>
        </xdr:cNvPr>
        <xdr:cNvSpPr txBox="1"/>
      </xdr:nvSpPr>
      <xdr:spPr>
        <a:xfrm>
          <a:off x="7715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6" name="テキスト ボックス 225">
          <a:extLst>
            <a:ext uri="{FF2B5EF4-FFF2-40B4-BE49-F238E27FC236}">
              <a16:creationId xmlns:a16="http://schemas.microsoft.com/office/drawing/2014/main" id="{46E2782B-19AD-4087-B2F0-3F7B3CEC750C}"/>
            </a:ext>
          </a:extLst>
        </xdr:cNvPr>
        <xdr:cNvSpPr txBox="1"/>
      </xdr:nvSpPr>
      <xdr:spPr>
        <a:xfrm>
          <a:off x="690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7" name="テキスト ボックス 226">
          <a:extLst>
            <a:ext uri="{FF2B5EF4-FFF2-40B4-BE49-F238E27FC236}">
              <a16:creationId xmlns:a16="http://schemas.microsoft.com/office/drawing/2014/main" id="{4F47C288-6DF4-4B93-9C79-C8D3F75A8C73}"/>
            </a:ext>
          </a:extLst>
        </xdr:cNvPr>
        <xdr:cNvSpPr txBox="1"/>
      </xdr:nvSpPr>
      <xdr:spPr>
        <a:xfrm>
          <a:off x="6115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36195</xdr:rowOff>
    </xdr:from>
    <xdr:to>
      <xdr:col>55</xdr:col>
      <xdr:colOff>50800</xdr:colOff>
      <xdr:row>59</xdr:row>
      <xdr:rowOff>137795</xdr:rowOff>
    </xdr:to>
    <xdr:sp macro="" textlink="">
      <xdr:nvSpPr>
        <xdr:cNvPr id="228" name="楕円 227">
          <a:extLst>
            <a:ext uri="{FF2B5EF4-FFF2-40B4-BE49-F238E27FC236}">
              <a16:creationId xmlns:a16="http://schemas.microsoft.com/office/drawing/2014/main" id="{99083D29-0859-4001-9F7F-46DCE487DEEB}"/>
            </a:ext>
          </a:extLst>
        </xdr:cNvPr>
        <xdr:cNvSpPr/>
      </xdr:nvSpPr>
      <xdr:spPr>
        <a:xfrm>
          <a:off x="9398000" y="9783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59055</xdr:rowOff>
    </xdr:from>
    <xdr:ext cx="598805" cy="259080"/>
    <xdr:sp macro="" textlink="">
      <xdr:nvSpPr>
        <xdr:cNvPr id="229" name="【橋りょう・トンネル】&#10;一人当たり有形固定資産（償却資産）額該当値テキスト">
          <a:extLst>
            <a:ext uri="{FF2B5EF4-FFF2-40B4-BE49-F238E27FC236}">
              <a16:creationId xmlns:a16="http://schemas.microsoft.com/office/drawing/2014/main" id="{2B18C7F3-F5CD-43C0-8D2A-50F7C8464822}"/>
            </a:ext>
          </a:extLst>
        </xdr:cNvPr>
        <xdr:cNvSpPr txBox="1"/>
      </xdr:nvSpPr>
      <xdr:spPr>
        <a:xfrm>
          <a:off x="9467850" y="9641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43180</xdr:rowOff>
    </xdr:from>
    <xdr:to>
      <xdr:col>50</xdr:col>
      <xdr:colOff>165100</xdr:colOff>
      <xdr:row>59</xdr:row>
      <xdr:rowOff>144780</xdr:rowOff>
    </xdr:to>
    <xdr:sp macro="" textlink="">
      <xdr:nvSpPr>
        <xdr:cNvPr id="230" name="楕円 229">
          <a:extLst>
            <a:ext uri="{FF2B5EF4-FFF2-40B4-BE49-F238E27FC236}">
              <a16:creationId xmlns:a16="http://schemas.microsoft.com/office/drawing/2014/main" id="{9AEAD7A8-C3E2-4821-BB31-67F24F328A72}"/>
            </a:ext>
          </a:extLst>
        </xdr:cNvPr>
        <xdr:cNvSpPr/>
      </xdr:nvSpPr>
      <xdr:spPr>
        <a:xfrm>
          <a:off x="86360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86995</xdr:rowOff>
    </xdr:from>
    <xdr:to>
      <xdr:col>55</xdr:col>
      <xdr:colOff>0</xdr:colOff>
      <xdr:row>59</xdr:row>
      <xdr:rowOff>93980</xdr:rowOff>
    </xdr:to>
    <xdr:cxnSp macro="">
      <xdr:nvCxnSpPr>
        <xdr:cNvPr id="231" name="直線コネクタ 230">
          <a:extLst>
            <a:ext uri="{FF2B5EF4-FFF2-40B4-BE49-F238E27FC236}">
              <a16:creationId xmlns:a16="http://schemas.microsoft.com/office/drawing/2014/main" id="{3C699BCC-5ADC-4BFB-89C0-7977C97F6F46}"/>
            </a:ext>
          </a:extLst>
        </xdr:cNvPr>
        <xdr:cNvCxnSpPr/>
      </xdr:nvCxnSpPr>
      <xdr:spPr>
        <a:xfrm flipV="1">
          <a:off x="8686800" y="9834245"/>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52705</xdr:rowOff>
    </xdr:from>
    <xdr:to>
      <xdr:col>46</xdr:col>
      <xdr:colOff>38100</xdr:colOff>
      <xdr:row>59</xdr:row>
      <xdr:rowOff>154940</xdr:rowOff>
    </xdr:to>
    <xdr:sp macro="" textlink="">
      <xdr:nvSpPr>
        <xdr:cNvPr id="232" name="楕円 231">
          <a:extLst>
            <a:ext uri="{FF2B5EF4-FFF2-40B4-BE49-F238E27FC236}">
              <a16:creationId xmlns:a16="http://schemas.microsoft.com/office/drawing/2014/main" id="{3210EBD3-325C-4DAA-A45C-40156C546DEF}"/>
            </a:ext>
          </a:extLst>
        </xdr:cNvPr>
        <xdr:cNvSpPr/>
      </xdr:nvSpPr>
      <xdr:spPr>
        <a:xfrm>
          <a:off x="7842250" y="97999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93980</xdr:rowOff>
    </xdr:from>
    <xdr:to>
      <xdr:col>50</xdr:col>
      <xdr:colOff>114300</xdr:colOff>
      <xdr:row>59</xdr:row>
      <xdr:rowOff>103505</xdr:rowOff>
    </xdr:to>
    <xdr:cxnSp macro="">
      <xdr:nvCxnSpPr>
        <xdr:cNvPr id="233" name="直線コネクタ 232">
          <a:extLst>
            <a:ext uri="{FF2B5EF4-FFF2-40B4-BE49-F238E27FC236}">
              <a16:creationId xmlns:a16="http://schemas.microsoft.com/office/drawing/2014/main" id="{7D81116F-885F-40FF-ACBE-C7E50DD558ED}"/>
            </a:ext>
          </a:extLst>
        </xdr:cNvPr>
        <xdr:cNvCxnSpPr/>
      </xdr:nvCxnSpPr>
      <xdr:spPr>
        <a:xfrm flipV="1">
          <a:off x="7886700" y="984123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164465</xdr:rowOff>
    </xdr:to>
    <xdr:sp macro="" textlink="">
      <xdr:nvSpPr>
        <xdr:cNvPr id="234" name="楕円 233">
          <a:extLst>
            <a:ext uri="{FF2B5EF4-FFF2-40B4-BE49-F238E27FC236}">
              <a16:creationId xmlns:a16="http://schemas.microsoft.com/office/drawing/2014/main" id="{3D6315A8-20B2-45C7-B308-296954E1F742}"/>
            </a:ext>
          </a:extLst>
        </xdr:cNvPr>
        <xdr:cNvSpPr/>
      </xdr:nvSpPr>
      <xdr:spPr>
        <a:xfrm>
          <a:off x="7029450" y="10306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103505</xdr:rowOff>
    </xdr:from>
    <xdr:to>
      <xdr:col>45</xdr:col>
      <xdr:colOff>177800</xdr:colOff>
      <xdr:row>62</xdr:row>
      <xdr:rowOff>113665</xdr:rowOff>
    </xdr:to>
    <xdr:cxnSp macro="">
      <xdr:nvCxnSpPr>
        <xdr:cNvPr id="235" name="直線コネクタ 234">
          <a:extLst>
            <a:ext uri="{FF2B5EF4-FFF2-40B4-BE49-F238E27FC236}">
              <a16:creationId xmlns:a16="http://schemas.microsoft.com/office/drawing/2014/main" id="{4EA1E7C8-BA4A-4DAB-A14C-6EC3CE342AF4}"/>
            </a:ext>
          </a:extLst>
        </xdr:cNvPr>
        <xdr:cNvCxnSpPr/>
      </xdr:nvCxnSpPr>
      <xdr:spPr>
        <a:xfrm flipV="1">
          <a:off x="7080250" y="9850755"/>
          <a:ext cx="80645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59055</xdr:rowOff>
    </xdr:from>
    <xdr:ext cx="596900" cy="259080"/>
    <xdr:sp macro="" textlink="">
      <xdr:nvSpPr>
        <xdr:cNvPr id="236" name="n_1aveValue【橋りょう・トンネル】&#10;一人当たり有形固定資産（償却資産）額">
          <a:extLst>
            <a:ext uri="{FF2B5EF4-FFF2-40B4-BE49-F238E27FC236}">
              <a16:creationId xmlns:a16="http://schemas.microsoft.com/office/drawing/2014/main" id="{4EB9FCAD-8913-4493-992B-C23E8C708297}"/>
            </a:ext>
          </a:extLst>
        </xdr:cNvPr>
        <xdr:cNvSpPr txBox="1"/>
      </xdr:nvSpPr>
      <xdr:spPr>
        <a:xfrm>
          <a:off x="8399780" y="103016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68580</xdr:rowOff>
    </xdr:from>
    <xdr:ext cx="596900" cy="259080"/>
    <xdr:sp macro="" textlink="">
      <xdr:nvSpPr>
        <xdr:cNvPr id="237" name="n_2aveValue【橋りょう・トンネル】&#10;一人当たり有形固定資産（償却資産）額">
          <a:extLst>
            <a:ext uri="{FF2B5EF4-FFF2-40B4-BE49-F238E27FC236}">
              <a16:creationId xmlns:a16="http://schemas.microsoft.com/office/drawing/2014/main" id="{5C9FF70C-A4B5-475E-85EA-90BED80B76A6}"/>
            </a:ext>
          </a:extLst>
        </xdr:cNvPr>
        <xdr:cNvSpPr txBox="1"/>
      </xdr:nvSpPr>
      <xdr:spPr>
        <a:xfrm>
          <a:off x="7612380" y="10311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163830</xdr:rowOff>
    </xdr:from>
    <xdr:ext cx="596900" cy="259080"/>
    <xdr:sp macro="" textlink="">
      <xdr:nvSpPr>
        <xdr:cNvPr id="238" name="n_3aveValue【橋りょう・トンネル】&#10;一人当たり有形固定資産（償却資産）額">
          <a:extLst>
            <a:ext uri="{FF2B5EF4-FFF2-40B4-BE49-F238E27FC236}">
              <a16:creationId xmlns:a16="http://schemas.microsoft.com/office/drawing/2014/main" id="{D8398E51-AFD2-4D03-8872-AE347A183606}"/>
            </a:ext>
          </a:extLst>
        </xdr:cNvPr>
        <xdr:cNvSpPr txBox="1"/>
      </xdr:nvSpPr>
      <xdr:spPr>
        <a:xfrm>
          <a:off x="6818630" y="10076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161290</xdr:rowOff>
    </xdr:from>
    <xdr:ext cx="596900" cy="259080"/>
    <xdr:sp macro="" textlink="">
      <xdr:nvSpPr>
        <xdr:cNvPr id="239" name="n_1mainValue【橋りょう・トンネル】&#10;一人当たり有形固定資産（償却資産）額">
          <a:extLst>
            <a:ext uri="{FF2B5EF4-FFF2-40B4-BE49-F238E27FC236}">
              <a16:creationId xmlns:a16="http://schemas.microsoft.com/office/drawing/2014/main" id="{9243CBBF-416D-4BD9-AB5F-F3C74AF69AFB}"/>
            </a:ext>
          </a:extLst>
        </xdr:cNvPr>
        <xdr:cNvSpPr txBox="1"/>
      </xdr:nvSpPr>
      <xdr:spPr>
        <a:xfrm>
          <a:off x="8399780" y="95783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170815</xdr:rowOff>
    </xdr:from>
    <xdr:ext cx="596900" cy="258445"/>
    <xdr:sp macro="" textlink="">
      <xdr:nvSpPr>
        <xdr:cNvPr id="240" name="n_2mainValue【橋りょう・トンネル】&#10;一人当たり有形固定資産（償却資産）額">
          <a:extLst>
            <a:ext uri="{FF2B5EF4-FFF2-40B4-BE49-F238E27FC236}">
              <a16:creationId xmlns:a16="http://schemas.microsoft.com/office/drawing/2014/main" id="{7BB85EF0-EDC4-4CFA-B119-9B1577EB0057}"/>
            </a:ext>
          </a:extLst>
        </xdr:cNvPr>
        <xdr:cNvSpPr txBox="1"/>
      </xdr:nvSpPr>
      <xdr:spPr>
        <a:xfrm>
          <a:off x="7612380" y="95815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824,444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155575</xdr:rowOff>
    </xdr:from>
    <xdr:ext cx="596900" cy="257175"/>
    <xdr:sp macro="" textlink="">
      <xdr:nvSpPr>
        <xdr:cNvPr id="241" name="n_3mainValue【橋りょう・トンネル】&#10;一人当たり有形固定資産（償却資産）額">
          <a:extLst>
            <a:ext uri="{FF2B5EF4-FFF2-40B4-BE49-F238E27FC236}">
              <a16:creationId xmlns:a16="http://schemas.microsoft.com/office/drawing/2014/main" id="{C09DD653-3F70-4E0A-93F1-ACA0EFF83A2E}"/>
            </a:ext>
          </a:extLst>
        </xdr:cNvPr>
        <xdr:cNvSpPr txBox="1"/>
      </xdr:nvSpPr>
      <xdr:spPr>
        <a:xfrm>
          <a:off x="6818630" y="103981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2EF65B85-0687-4E2C-8C03-A7C9C82E1A89}"/>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F562D6B2-6B4A-4CB4-8AB6-05381A412329}"/>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E41BA5E-028D-4599-B1F3-00C3F41957C6}"/>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7AE6BAD-7FC3-48B7-9348-A3E4D49634B3}"/>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1FD773C0-6518-404D-8C46-4A9AEB792D69}"/>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31FBDF1-E798-449B-92FF-E9FEED1503E6}"/>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1149B44-945A-4C92-A582-3526508CBB94}"/>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55DE4CDA-BAB2-4E0E-A8A2-AA550D47BD69}"/>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0" name="テキスト ボックス 249">
          <a:extLst>
            <a:ext uri="{FF2B5EF4-FFF2-40B4-BE49-F238E27FC236}">
              <a16:creationId xmlns:a16="http://schemas.microsoft.com/office/drawing/2014/main" id="{CB7B1878-56CB-4531-BC91-85C0D0446FF2}"/>
            </a:ext>
          </a:extLst>
        </xdr:cNvPr>
        <xdr:cNvSpPr txBox="1"/>
      </xdr:nvSpPr>
      <xdr:spPr>
        <a:xfrm>
          <a:off x="6667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CBE54CBF-3604-453B-A2E1-352A0294CEF2}"/>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52" name="テキスト ボックス 251">
          <a:extLst>
            <a:ext uri="{FF2B5EF4-FFF2-40B4-BE49-F238E27FC236}">
              <a16:creationId xmlns:a16="http://schemas.microsoft.com/office/drawing/2014/main" id="{FDCB5A6B-7CAA-4584-AC15-4DF4199B1BC1}"/>
            </a:ext>
          </a:extLst>
        </xdr:cNvPr>
        <xdr:cNvSpPr txBox="1"/>
      </xdr:nvSpPr>
      <xdr:spPr>
        <a:xfrm>
          <a:off x="384810" y="14545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CAA54D4-F0B2-43EF-9A00-F2E60E040705}"/>
            </a:ext>
          </a:extLst>
        </xdr:cNvPr>
        <xdr:cNvCxnSpPr/>
      </xdr:nvCxnSpPr>
      <xdr:spPr>
        <a:xfrm>
          <a:off x="6858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54" name="テキスト ボックス 253">
          <a:extLst>
            <a:ext uri="{FF2B5EF4-FFF2-40B4-BE49-F238E27FC236}">
              <a16:creationId xmlns:a16="http://schemas.microsoft.com/office/drawing/2014/main" id="{60CB2A32-326E-43C3-80F4-876733BF7FC7}"/>
            </a:ext>
          </a:extLst>
        </xdr:cNvPr>
        <xdr:cNvSpPr txBox="1"/>
      </xdr:nvSpPr>
      <xdr:spPr>
        <a:xfrm>
          <a:off x="339725" y="1418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2C86FFC5-F5C7-4386-87E2-0F3E6F24DC90}"/>
            </a:ext>
          </a:extLst>
        </xdr:cNvPr>
        <xdr:cNvCxnSpPr/>
      </xdr:nvCxnSpPr>
      <xdr:spPr>
        <a:xfrm>
          <a:off x="6858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a:extLst>
            <a:ext uri="{FF2B5EF4-FFF2-40B4-BE49-F238E27FC236}">
              <a16:creationId xmlns:a16="http://schemas.microsoft.com/office/drawing/2014/main" id="{A8CC188D-B6D6-42A8-A676-8869C9E4C3C1}"/>
            </a:ext>
          </a:extLst>
        </xdr:cNvPr>
        <xdr:cNvSpPr txBox="1"/>
      </xdr:nvSpPr>
      <xdr:spPr>
        <a:xfrm>
          <a:off x="339725" y="1381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BD076B1-0100-42B3-9123-2ACBBBFAFFAD}"/>
            </a:ext>
          </a:extLst>
        </xdr:cNvPr>
        <xdr:cNvCxnSpPr/>
      </xdr:nvCxnSpPr>
      <xdr:spPr>
        <a:xfrm>
          <a:off x="6858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a:extLst>
            <a:ext uri="{FF2B5EF4-FFF2-40B4-BE49-F238E27FC236}">
              <a16:creationId xmlns:a16="http://schemas.microsoft.com/office/drawing/2014/main" id="{C3517BEF-F79E-4903-AFDA-7008EBEF15BF}"/>
            </a:ext>
          </a:extLst>
        </xdr:cNvPr>
        <xdr:cNvSpPr txBox="1"/>
      </xdr:nvSpPr>
      <xdr:spPr>
        <a:xfrm>
          <a:off x="339725" y="1344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69977ED9-834A-4382-8B74-88B3EE2E3F5F}"/>
            </a:ext>
          </a:extLst>
        </xdr:cNvPr>
        <xdr:cNvCxnSpPr/>
      </xdr:nvCxnSpPr>
      <xdr:spPr>
        <a:xfrm>
          <a:off x="6858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0" name="テキスト ボックス 259">
          <a:extLst>
            <a:ext uri="{FF2B5EF4-FFF2-40B4-BE49-F238E27FC236}">
              <a16:creationId xmlns:a16="http://schemas.microsoft.com/office/drawing/2014/main" id="{8554F800-A759-4C68-8A34-B461833E5EF9}"/>
            </a:ext>
          </a:extLst>
        </xdr:cNvPr>
        <xdr:cNvSpPr txBox="1"/>
      </xdr:nvSpPr>
      <xdr:spPr>
        <a:xfrm>
          <a:off x="339725" y="13078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1F832980-2BC7-4DC7-A54F-67794E4517FD}"/>
            </a:ext>
          </a:extLst>
        </xdr:cNvPr>
        <xdr:cNvCxnSpPr/>
      </xdr:nvCxnSpPr>
      <xdr:spPr>
        <a:xfrm>
          <a:off x="6858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62" name="テキスト ボックス 261">
          <a:extLst>
            <a:ext uri="{FF2B5EF4-FFF2-40B4-BE49-F238E27FC236}">
              <a16:creationId xmlns:a16="http://schemas.microsoft.com/office/drawing/2014/main" id="{1FA7F660-26B6-4CFE-AB2B-87FCEC1D71B9}"/>
            </a:ext>
          </a:extLst>
        </xdr:cNvPr>
        <xdr:cNvSpPr txBox="1"/>
      </xdr:nvSpPr>
      <xdr:spPr>
        <a:xfrm>
          <a:off x="275590" y="1271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B017302F-3A09-498A-A683-513541C77641}"/>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4" name="テキスト ボックス 263">
          <a:extLst>
            <a:ext uri="{FF2B5EF4-FFF2-40B4-BE49-F238E27FC236}">
              <a16:creationId xmlns:a16="http://schemas.microsoft.com/office/drawing/2014/main" id="{5700B86D-77DB-4345-9821-7DE5B48E178B}"/>
            </a:ext>
          </a:extLst>
        </xdr:cNvPr>
        <xdr:cNvSpPr txBox="1"/>
      </xdr:nvSpPr>
      <xdr:spPr>
        <a:xfrm>
          <a:off x="2755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417F5A95-B0BE-45B8-A667-330BEB726297}"/>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B2212F07-AF75-4B37-9BB8-E46B086C76B5}"/>
            </a:ext>
          </a:extLst>
        </xdr:cNvPr>
        <xdr:cNvCxnSpPr/>
      </xdr:nvCxnSpPr>
      <xdr:spPr>
        <a:xfrm flipV="1">
          <a:off x="4177665" y="12854305"/>
          <a:ext cx="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81915</xdr:rowOff>
    </xdr:from>
    <xdr:ext cx="405130" cy="259080"/>
    <xdr:sp macro="" textlink="">
      <xdr:nvSpPr>
        <xdr:cNvPr id="267" name="【公営住宅】&#10;有形固定資産減価償却率最小値テキスト">
          <a:extLst>
            <a:ext uri="{FF2B5EF4-FFF2-40B4-BE49-F238E27FC236}">
              <a16:creationId xmlns:a16="http://schemas.microsoft.com/office/drawing/2014/main" id="{7657DE2C-02CA-4D22-9FE1-F0866844FF3C}"/>
            </a:ext>
          </a:extLst>
        </xdr:cNvPr>
        <xdr:cNvSpPr txBox="1"/>
      </xdr:nvSpPr>
      <xdr:spPr>
        <a:xfrm>
          <a:off x="4216400" y="1412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861D46D6-9330-48F0-A69C-960A7EB6ABDE}"/>
            </a:ext>
          </a:extLst>
        </xdr:cNvPr>
        <xdr:cNvCxnSpPr/>
      </xdr:nvCxnSpPr>
      <xdr:spPr>
        <a:xfrm>
          <a:off x="4108450" y="14117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69" name="【公営住宅】&#10;有形固定資産減価償却率最大値テキスト">
          <a:extLst>
            <a:ext uri="{FF2B5EF4-FFF2-40B4-BE49-F238E27FC236}">
              <a16:creationId xmlns:a16="http://schemas.microsoft.com/office/drawing/2014/main" id="{644B0C9B-22A7-4233-97EF-FC48E34DBF1D}"/>
            </a:ext>
          </a:extLst>
        </xdr:cNvPr>
        <xdr:cNvSpPr txBox="1"/>
      </xdr:nvSpPr>
      <xdr:spPr>
        <a:xfrm>
          <a:off x="4216400" y="12635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BCAA8FE-06E9-4518-AFDF-92AC7FF82FCB}"/>
            </a:ext>
          </a:extLst>
        </xdr:cNvPr>
        <xdr:cNvCxnSpPr/>
      </xdr:nvCxnSpPr>
      <xdr:spPr>
        <a:xfrm>
          <a:off x="4108450" y="12854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26670</xdr:rowOff>
    </xdr:from>
    <xdr:ext cx="405130" cy="259080"/>
    <xdr:sp macro="" textlink="">
      <xdr:nvSpPr>
        <xdr:cNvPr id="271" name="【公営住宅】&#10;有形固定資産減価償却率平均値テキスト">
          <a:extLst>
            <a:ext uri="{FF2B5EF4-FFF2-40B4-BE49-F238E27FC236}">
              <a16:creationId xmlns:a16="http://schemas.microsoft.com/office/drawing/2014/main" id="{917A45D7-A484-4A3D-87C0-8CA5C523D212}"/>
            </a:ext>
          </a:extLst>
        </xdr:cNvPr>
        <xdr:cNvSpPr txBox="1"/>
      </xdr:nvSpPr>
      <xdr:spPr>
        <a:xfrm>
          <a:off x="4216400" y="13406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48260</xdr:rowOff>
    </xdr:from>
    <xdr:to>
      <xdr:col>24</xdr:col>
      <xdr:colOff>114300</xdr:colOff>
      <xdr:row>81</xdr:row>
      <xdr:rowOff>149860</xdr:rowOff>
    </xdr:to>
    <xdr:sp macro="" textlink="">
      <xdr:nvSpPr>
        <xdr:cNvPr id="272" name="フローチャート: 判断 271">
          <a:extLst>
            <a:ext uri="{FF2B5EF4-FFF2-40B4-BE49-F238E27FC236}">
              <a16:creationId xmlns:a16="http://schemas.microsoft.com/office/drawing/2014/main" id="{B461E79B-8770-4D15-AA6B-C405147E5D26}"/>
            </a:ext>
          </a:extLst>
        </xdr:cNvPr>
        <xdr:cNvSpPr/>
      </xdr:nvSpPr>
      <xdr:spPr>
        <a:xfrm>
          <a:off x="4127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9D9BAC0-48D9-4956-9328-646E513B2778}"/>
            </a:ext>
          </a:extLst>
        </xdr:cNvPr>
        <xdr:cNvSpPr/>
      </xdr:nvSpPr>
      <xdr:spPr>
        <a:xfrm>
          <a:off x="3384550" y="13441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350055E0-F25C-4F8D-8FB9-2F4DE61D16BC}"/>
            </a:ext>
          </a:extLst>
        </xdr:cNvPr>
        <xdr:cNvSpPr/>
      </xdr:nvSpPr>
      <xdr:spPr>
        <a:xfrm>
          <a:off x="25717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116840</xdr:rowOff>
    </xdr:from>
    <xdr:to>
      <xdr:col>10</xdr:col>
      <xdr:colOff>165100</xdr:colOff>
      <xdr:row>82</xdr:row>
      <xdr:rowOff>46990</xdr:rowOff>
    </xdr:to>
    <xdr:sp macro="" textlink="">
      <xdr:nvSpPr>
        <xdr:cNvPr id="275" name="フローチャート: 判断 274">
          <a:extLst>
            <a:ext uri="{FF2B5EF4-FFF2-40B4-BE49-F238E27FC236}">
              <a16:creationId xmlns:a16="http://schemas.microsoft.com/office/drawing/2014/main" id="{A569F02F-3412-478F-BC17-D4919A820C40}"/>
            </a:ext>
          </a:extLst>
        </xdr:cNvPr>
        <xdr:cNvSpPr/>
      </xdr:nvSpPr>
      <xdr:spPr>
        <a:xfrm>
          <a:off x="1778000" y="13496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a:extLst>
            <a:ext uri="{FF2B5EF4-FFF2-40B4-BE49-F238E27FC236}">
              <a16:creationId xmlns:a16="http://schemas.microsoft.com/office/drawing/2014/main" id="{75EC1A67-8BC2-4BA2-A321-61CBAD2B01B6}"/>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472DD708-7628-4590-9D83-622A07B79FAC}"/>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C4B8AF4B-5B0B-4B72-B9B4-D1DF624DDD71}"/>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1678CA75-E11C-48D8-94FE-602F98B0DAEB}"/>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73EA51C3-1898-41D5-8219-512FA0FFCD16}"/>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81" name="楕円 280">
          <a:extLst>
            <a:ext uri="{FF2B5EF4-FFF2-40B4-BE49-F238E27FC236}">
              <a16:creationId xmlns:a16="http://schemas.microsoft.com/office/drawing/2014/main" id="{9036962D-AE80-4985-9131-45278BE94039}"/>
            </a:ext>
          </a:extLst>
        </xdr:cNvPr>
        <xdr:cNvSpPr/>
      </xdr:nvSpPr>
      <xdr:spPr>
        <a:xfrm>
          <a:off x="4127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59690</xdr:rowOff>
    </xdr:from>
    <xdr:ext cx="405130" cy="259080"/>
    <xdr:sp macro="" textlink="">
      <xdr:nvSpPr>
        <xdr:cNvPr id="282" name="【公営住宅】&#10;有形固定資産減価償却率該当値テキスト">
          <a:extLst>
            <a:ext uri="{FF2B5EF4-FFF2-40B4-BE49-F238E27FC236}">
              <a16:creationId xmlns:a16="http://schemas.microsoft.com/office/drawing/2014/main" id="{D0C76819-193A-4F20-9997-B7AF9AB826B1}"/>
            </a:ext>
          </a:extLst>
        </xdr:cNvPr>
        <xdr:cNvSpPr txBox="1"/>
      </xdr:nvSpPr>
      <xdr:spPr>
        <a:xfrm>
          <a:off x="4216400" y="1310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67310</xdr:rowOff>
    </xdr:from>
    <xdr:to>
      <xdr:col>20</xdr:col>
      <xdr:colOff>38100</xdr:colOff>
      <xdr:row>80</xdr:row>
      <xdr:rowOff>168910</xdr:rowOff>
    </xdr:to>
    <xdr:sp macro="" textlink="">
      <xdr:nvSpPr>
        <xdr:cNvPr id="283" name="楕円 282">
          <a:extLst>
            <a:ext uri="{FF2B5EF4-FFF2-40B4-BE49-F238E27FC236}">
              <a16:creationId xmlns:a16="http://schemas.microsoft.com/office/drawing/2014/main" id="{E5480856-7A4C-4694-81F9-E8FD18BDDCE1}"/>
            </a:ext>
          </a:extLst>
        </xdr:cNvPr>
        <xdr:cNvSpPr/>
      </xdr:nvSpPr>
      <xdr:spPr>
        <a:xfrm>
          <a:off x="3384550" y="13281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80</xdr:row>
      <xdr:rowOff>118110</xdr:rowOff>
    </xdr:to>
    <xdr:cxnSp macro="">
      <xdr:nvCxnSpPr>
        <xdr:cNvPr id="284" name="直線コネクタ 283">
          <a:extLst>
            <a:ext uri="{FF2B5EF4-FFF2-40B4-BE49-F238E27FC236}">
              <a16:creationId xmlns:a16="http://schemas.microsoft.com/office/drawing/2014/main" id="{4E8D4375-CA38-4F6A-80D6-D0C8963C5CDB}"/>
            </a:ext>
          </a:extLst>
        </xdr:cNvPr>
        <xdr:cNvCxnSpPr/>
      </xdr:nvCxnSpPr>
      <xdr:spPr>
        <a:xfrm flipV="1">
          <a:off x="3429000" y="1330198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285" name="楕円 284">
          <a:extLst>
            <a:ext uri="{FF2B5EF4-FFF2-40B4-BE49-F238E27FC236}">
              <a16:creationId xmlns:a16="http://schemas.microsoft.com/office/drawing/2014/main" id="{953262DA-5977-43C7-9640-B377EE61E6E1}"/>
            </a:ext>
          </a:extLst>
        </xdr:cNvPr>
        <xdr:cNvSpPr/>
      </xdr:nvSpPr>
      <xdr:spPr>
        <a:xfrm>
          <a:off x="2571750" y="13314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118110</xdr:rowOff>
    </xdr:from>
    <xdr:to>
      <xdr:col>19</xdr:col>
      <xdr:colOff>177800</xdr:colOff>
      <xdr:row>80</xdr:row>
      <xdr:rowOff>150495</xdr:rowOff>
    </xdr:to>
    <xdr:cxnSp macro="">
      <xdr:nvCxnSpPr>
        <xdr:cNvPr id="286" name="直線コネクタ 285">
          <a:extLst>
            <a:ext uri="{FF2B5EF4-FFF2-40B4-BE49-F238E27FC236}">
              <a16:creationId xmlns:a16="http://schemas.microsoft.com/office/drawing/2014/main" id="{FA5D31F7-57D2-416F-8C9C-9F88E1216666}"/>
            </a:ext>
          </a:extLst>
        </xdr:cNvPr>
        <xdr:cNvCxnSpPr/>
      </xdr:nvCxnSpPr>
      <xdr:spPr>
        <a:xfrm flipV="1">
          <a:off x="2622550" y="1333246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87" name="楕円 286">
          <a:extLst>
            <a:ext uri="{FF2B5EF4-FFF2-40B4-BE49-F238E27FC236}">
              <a16:creationId xmlns:a16="http://schemas.microsoft.com/office/drawing/2014/main" id="{55AEE25B-831B-4652-812D-5772A1654933}"/>
            </a:ext>
          </a:extLst>
        </xdr:cNvPr>
        <xdr:cNvSpPr/>
      </xdr:nvSpPr>
      <xdr:spPr>
        <a:xfrm>
          <a:off x="177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150495</xdr:rowOff>
    </xdr:to>
    <xdr:cxnSp macro="">
      <xdr:nvCxnSpPr>
        <xdr:cNvPr id="288" name="直線コネクタ 287">
          <a:extLst>
            <a:ext uri="{FF2B5EF4-FFF2-40B4-BE49-F238E27FC236}">
              <a16:creationId xmlns:a16="http://schemas.microsoft.com/office/drawing/2014/main" id="{7AC09B68-F8F8-4545-B51F-C552FF2DEC30}"/>
            </a:ext>
          </a:extLst>
        </xdr:cNvPr>
        <xdr:cNvCxnSpPr/>
      </xdr:nvCxnSpPr>
      <xdr:spPr>
        <a:xfrm>
          <a:off x="1828800" y="13309600"/>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154940</xdr:rowOff>
    </xdr:from>
    <xdr:ext cx="405130" cy="257175"/>
    <xdr:sp macro="" textlink="">
      <xdr:nvSpPr>
        <xdr:cNvPr id="289" name="n_1aveValue【公営住宅】&#10;有形固定資産減価償却率">
          <a:extLst>
            <a:ext uri="{FF2B5EF4-FFF2-40B4-BE49-F238E27FC236}">
              <a16:creationId xmlns:a16="http://schemas.microsoft.com/office/drawing/2014/main" id="{460F6E06-AEBD-4259-8F6A-6D607E960616}"/>
            </a:ext>
          </a:extLst>
        </xdr:cNvPr>
        <xdr:cNvSpPr txBox="1"/>
      </xdr:nvSpPr>
      <xdr:spPr>
        <a:xfrm>
          <a:off x="3239135" y="13534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xdr:rowOff>
    </xdr:from>
    <xdr:ext cx="403225" cy="259080"/>
    <xdr:sp macro="" textlink="">
      <xdr:nvSpPr>
        <xdr:cNvPr id="290" name="n_2aveValue【公営住宅】&#10;有形固定資産減価償却率">
          <a:extLst>
            <a:ext uri="{FF2B5EF4-FFF2-40B4-BE49-F238E27FC236}">
              <a16:creationId xmlns:a16="http://schemas.microsoft.com/office/drawing/2014/main" id="{34CE8A12-EF0D-4971-AA6E-2418E2C7D14D}"/>
            </a:ext>
          </a:extLst>
        </xdr:cNvPr>
        <xdr:cNvSpPr txBox="1"/>
      </xdr:nvSpPr>
      <xdr:spPr>
        <a:xfrm>
          <a:off x="2439035" y="13555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38100</xdr:rowOff>
    </xdr:from>
    <xdr:ext cx="403225" cy="259080"/>
    <xdr:sp macro="" textlink="">
      <xdr:nvSpPr>
        <xdr:cNvPr id="291" name="n_3aveValue【公営住宅】&#10;有形固定資産減価償却率">
          <a:extLst>
            <a:ext uri="{FF2B5EF4-FFF2-40B4-BE49-F238E27FC236}">
              <a16:creationId xmlns:a16="http://schemas.microsoft.com/office/drawing/2014/main" id="{46F1291A-A9E7-46C8-ABC1-064B6497B783}"/>
            </a:ext>
          </a:extLst>
        </xdr:cNvPr>
        <xdr:cNvSpPr txBox="1"/>
      </xdr:nvSpPr>
      <xdr:spPr>
        <a:xfrm>
          <a:off x="1645285" y="13582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13970</xdr:rowOff>
    </xdr:from>
    <xdr:ext cx="405130" cy="259080"/>
    <xdr:sp macro="" textlink="">
      <xdr:nvSpPr>
        <xdr:cNvPr id="292" name="n_1mainValue【公営住宅】&#10;有形固定資産減価償却率">
          <a:extLst>
            <a:ext uri="{FF2B5EF4-FFF2-40B4-BE49-F238E27FC236}">
              <a16:creationId xmlns:a16="http://schemas.microsoft.com/office/drawing/2014/main" id="{ACAF1D7A-0BC7-4A2C-B5B8-06477FF9C789}"/>
            </a:ext>
          </a:extLst>
        </xdr:cNvPr>
        <xdr:cNvSpPr txBox="1"/>
      </xdr:nvSpPr>
      <xdr:spPr>
        <a:xfrm>
          <a:off x="3239135" y="1306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46355</xdr:rowOff>
    </xdr:from>
    <xdr:ext cx="403225" cy="259080"/>
    <xdr:sp macro="" textlink="">
      <xdr:nvSpPr>
        <xdr:cNvPr id="293" name="n_2mainValue【公営住宅】&#10;有形固定資産減価償却率">
          <a:extLst>
            <a:ext uri="{FF2B5EF4-FFF2-40B4-BE49-F238E27FC236}">
              <a16:creationId xmlns:a16="http://schemas.microsoft.com/office/drawing/2014/main" id="{6191F1AD-1716-4863-B729-83744C8987D0}"/>
            </a:ext>
          </a:extLst>
        </xdr:cNvPr>
        <xdr:cNvSpPr txBox="1"/>
      </xdr:nvSpPr>
      <xdr:spPr>
        <a:xfrm>
          <a:off x="2439035" y="1309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162560</xdr:rowOff>
    </xdr:from>
    <xdr:ext cx="403225" cy="259080"/>
    <xdr:sp macro="" textlink="">
      <xdr:nvSpPr>
        <xdr:cNvPr id="294" name="n_3mainValue【公営住宅】&#10;有形固定資産減価償却率">
          <a:extLst>
            <a:ext uri="{FF2B5EF4-FFF2-40B4-BE49-F238E27FC236}">
              <a16:creationId xmlns:a16="http://schemas.microsoft.com/office/drawing/2014/main" id="{76D09741-9B34-43A0-972C-885DBCB96431}"/>
            </a:ext>
          </a:extLst>
        </xdr:cNvPr>
        <xdr:cNvSpPr txBox="1"/>
      </xdr:nvSpPr>
      <xdr:spPr>
        <a:xfrm>
          <a:off x="1645285" y="1304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856BEF1A-A45C-4943-8F97-285F2CB6173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F2639D5-C0B1-4DF7-92C0-AB8415D47829}"/>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F836C8EE-6E71-414D-8C65-A69C30A8F14F}"/>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3840B9D8-6189-41F1-A939-8D771D2F259E}"/>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2F3E586-6EB5-4F0E-9CB0-D54F730DCD9C}"/>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15E719D-F42F-4559-8C06-7330AB710645}"/>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A3ACC305-EC14-47F7-98F7-879CD1754427}"/>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DC76C08F-AD1F-488F-A81C-3BAEBE2FEB7F}"/>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3" name="テキスト ボックス 302">
          <a:extLst>
            <a:ext uri="{FF2B5EF4-FFF2-40B4-BE49-F238E27FC236}">
              <a16:creationId xmlns:a16="http://schemas.microsoft.com/office/drawing/2014/main" id="{84F0D9E5-9968-428E-B2AD-463E733C98E2}"/>
            </a:ext>
          </a:extLst>
        </xdr:cNvPr>
        <xdr:cNvSpPr txBox="1"/>
      </xdr:nvSpPr>
      <xdr:spPr>
        <a:xfrm>
          <a:off x="591820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1E9BF35-A1D3-4976-B89D-AE3F0D485DBA}"/>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5" name="直線コネクタ 304">
          <a:extLst>
            <a:ext uri="{FF2B5EF4-FFF2-40B4-BE49-F238E27FC236}">
              <a16:creationId xmlns:a16="http://schemas.microsoft.com/office/drawing/2014/main" id="{D1543719-1D4F-472B-9726-C56CAB7C1AD6}"/>
            </a:ext>
          </a:extLst>
        </xdr:cNvPr>
        <xdr:cNvCxnSpPr/>
      </xdr:nvCxnSpPr>
      <xdr:spPr>
        <a:xfrm>
          <a:off x="5956300" y="14367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06" name="テキスト ボックス 305">
          <a:extLst>
            <a:ext uri="{FF2B5EF4-FFF2-40B4-BE49-F238E27FC236}">
              <a16:creationId xmlns:a16="http://schemas.microsoft.com/office/drawing/2014/main" id="{0F87E3F1-E38E-4625-BF3B-81E38AD9458C}"/>
            </a:ext>
          </a:extLst>
        </xdr:cNvPr>
        <xdr:cNvSpPr txBox="1"/>
      </xdr:nvSpPr>
      <xdr:spPr>
        <a:xfrm>
          <a:off x="5527040" y="14231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7" name="直線コネクタ 306">
          <a:extLst>
            <a:ext uri="{FF2B5EF4-FFF2-40B4-BE49-F238E27FC236}">
              <a16:creationId xmlns:a16="http://schemas.microsoft.com/office/drawing/2014/main" id="{12835691-DA84-42D7-8418-6CF15915E30E}"/>
            </a:ext>
          </a:extLst>
        </xdr:cNvPr>
        <xdr:cNvCxnSpPr/>
      </xdr:nvCxnSpPr>
      <xdr:spPr>
        <a:xfrm>
          <a:off x="5956300" y="14053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08" name="テキスト ボックス 307">
          <a:extLst>
            <a:ext uri="{FF2B5EF4-FFF2-40B4-BE49-F238E27FC236}">
              <a16:creationId xmlns:a16="http://schemas.microsoft.com/office/drawing/2014/main" id="{5B7E1EF6-8139-4ED0-A475-E7529A341A22}"/>
            </a:ext>
          </a:extLst>
        </xdr:cNvPr>
        <xdr:cNvSpPr txBox="1"/>
      </xdr:nvSpPr>
      <xdr:spPr>
        <a:xfrm>
          <a:off x="5527040" y="1391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09" name="直線コネクタ 308">
          <a:extLst>
            <a:ext uri="{FF2B5EF4-FFF2-40B4-BE49-F238E27FC236}">
              <a16:creationId xmlns:a16="http://schemas.microsoft.com/office/drawing/2014/main" id="{974D7EB4-97B4-42C0-8646-3824D2CC13D3}"/>
            </a:ext>
          </a:extLst>
        </xdr:cNvPr>
        <xdr:cNvCxnSpPr/>
      </xdr:nvCxnSpPr>
      <xdr:spPr>
        <a:xfrm>
          <a:off x="5956300" y="13739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10" name="テキスト ボックス 309">
          <a:extLst>
            <a:ext uri="{FF2B5EF4-FFF2-40B4-BE49-F238E27FC236}">
              <a16:creationId xmlns:a16="http://schemas.microsoft.com/office/drawing/2014/main" id="{DFC50AE3-32BE-4C02-97C0-1776C7EFB9D4}"/>
            </a:ext>
          </a:extLst>
        </xdr:cNvPr>
        <xdr:cNvSpPr txBox="1"/>
      </xdr:nvSpPr>
      <xdr:spPr>
        <a:xfrm>
          <a:off x="5527040" y="13603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1" name="直線コネクタ 310">
          <a:extLst>
            <a:ext uri="{FF2B5EF4-FFF2-40B4-BE49-F238E27FC236}">
              <a16:creationId xmlns:a16="http://schemas.microsoft.com/office/drawing/2014/main" id="{DD0BB43B-3C3B-46FB-AC8A-8937240055F5}"/>
            </a:ext>
          </a:extLst>
        </xdr:cNvPr>
        <xdr:cNvCxnSpPr/>
      </xdr:nvCxnSpPr>
      <xdr:spPr>
        <a:xfrm>
          <a:off x="5956300" y="1342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12" name="テキスト ボックス 311">
          <a:extLst>
            <a:ext uri="{FF2B5EF4-FFF2-40B4-BE49-F238E27FC236}">
              <a16:creationId xmlns:a16="http://schemas.microsoft.com/office/drawing/2014/main" id="{70D28F24-22BF-472E-B6DA-3A34E0B4D497}"/>
            </a:ext>
          </a:extLst>
        </xdr:cNvPr>
        <xdr:cNvSpPr txBox="1"/>
      </xdr:nvSpPr>
      <xdr:spPr>
        <a:xfrm>
          <a:off x="5527040" y="1328991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3" name="直線コネクタ 312">
          <a:extLst>
            <a:ext uri="{FF2B5EF4-FFF2-40B4-BE49-F238E27FC236}">
              <a16:creationId xmlns:a16="http://schemas.microsoft.com/office/drawing/2014/main" id="{28C7E97B-263E-45AF-84C4-5356C4F21FBB}"/>
            </a:ext>
          </a:extLst>
        </xdr:cNvPr>
        <xdr:cNvCxnSpPr/>
      </xdr:nvCxnSpPr>
      <xdr:spPr>
        <a:xfrm>
          <a:off x="5956300" y="1311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14" name="テキスト ボックス 313">
          <a:extLst>
            <a:ext uri="{FF2B5EF4-FFF2-40B4-BE49-F238E27FC236}">
              <a16:creationId xmlns:a16="http://schemas.microsoft.com/office/drawing/2014/main" id="{44993A54-237E-4523-9F5A-51ABB3C5F67F}"/>
            </a:ext>
          </a:extLst>
        </xdr:cNvPr>
        <xdr:cNvSpPr txBox="1"/>
      </xdr:nvSpPr>
      <xdr:spPr>
        <a:xfrm>
          <a:off x="5527040" y="12976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5" name="直線コネクタ 314">
          <a:extLst>
            <a:ext uri="{FF2B5EF4-FFF2-40B4-BE49-F238E27FC236}">
              <a16:creationId xmlns:a16="http://schemas.microsoft.com/office/drawing/2014/main" id="{589E33FE-97D4-4EBC-8564-A9A296375E40}"/>
            </a:ext>
          </a:extLst>
        </xdr:cNvPr>
        <xdr:cNvCxnSpPr/>
      </xdr:nvCxnSpPr>
      <xdr:spPr>
        <a:xfrm>
          <a:off x="5956300" y="12797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16" name="テキスト ボックス 315">
          <a:extLst>
            <a:ext uri="{FF2B5EF4-FFF2-40B4-BE49-F238E27FC236}">
              <a16:creationId xmlns:a16="http://schemas.microsoft.com/office/drawing/2014/main" id="{D6975AE1-AE55-4447-BC2E-1B7285A7BA35}"/>
            </a:ext>
          </a:extLst>
        </xdr:cNvPr>
        <xdr:cNvSpPr txBox="1"/>
      </xdr:nvSpPr>
      <xdr:spPr>
        <a:xfrm>
          <a:off x="5481955" y="12661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2F126E3D-0E7A-42EF-86D4-FFFA8DB70CD5}"/>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8" name="テキスト ボックス 317">
          <a:extLst>
            <a:ext uri="{FF2B5EF4-FFF2-40B4-BE49-F238E27FC236}">
              <a16:creationId xmlns:a16="http://schemas.microsoft.com/office/drawing/2014/main" id="{A291E0A9-7CF1-41E7-8D61-1026836CE23E}"/>
            </a:ext>
          </a:extLst>
        </xdr:cNvPr>
        <xdr:cNvSpPr txBox="1"/>
      </xdr:nvSpPr>
      <xdr:spPr>
        <a:xfrm>
          <a:off x="5481955" y="12348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4D76640A-0A8F-4A76-B910-E927A5A4A4EE}"/>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74930</xdr:rowOff>
    </xdr:from>
    <xdr:to>
      <xdr:col>54</xdr:col>
      <xdr:colOff>189865</xdr:colOff>
      <xdr:row>86</xdr:row>
      <xdr:rowOff>147320</xdr:rowOff>
    </xdr:to>
    <xdr:cxnSp macro="">
      <xdr:nvCxnSpPr>
        <xdr:cNvPr id="320" name="直線コネクタ 319">
          <a:extLst>
            <a:ext uri="{FF2B5EF4-FFF2-40B4-BE49-F238E27FC236}">
              <a16:creationId xmlns:a16="http://schemas.microsoft.com/office/drawing/2014/main" id="{2B1BE568-12B6-4C19-9D02-FFE06DC7BFF3}"/>
            </a:ext>
          </a:extLst>
        </xdr:cNvPr>
        <xdr:cNvCxnSpPr/>
      </xdr:nvCxnSpPr>
      <xdr:spPr>
        <a:xfrm flipV="1">
          <a:off x="9429115" y="1279398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151130</xdr:rowOff>
    </xdr:from>
    <xdr:ext cx="469900" cy="259080"/>
    <xdr:sp macro="" textlink="">
      <xdr:nvSpPr>
        <xdr:cNvPr id="321" name="【公営住宅】&#10;一人当たり面積最小値テキスト">
          <a:extLst>
            <a:ext uri="{FF2B5EF4-FFF2-40B4-BE49-F238E27FC236}">
              <a16:creationId xmlns:a16="http://schemas.microsoft.com/office/drawing/2014/main" id="{A279991C-5B81-46C3-8252-47CB6C0B2B02}"/>
            </a:ext>
          </a:extLst>
        </xdr:cNvPr>
        <xdr:cNvSpPr txBox="1"/>
      </xdr:nvSpPr>
      <xdr:spPr>
        <a:xfrm>
          <a:off x="9467850" y="1435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147320</xdr:rowOff>
    </xdr:from>
    <xdr:to>
      <xdr:col>55</xdr:col>
      <xdr:colOff>88900</xdr:colOff>
      <xdr:row>86</xdr:row>
      <xdr:rowOff>147320</xdr:rowOff>
    </xdr:to>
    <xdr:cxnSp macro="">
      <xdr:nvCxnSpPr>
        <xdr:cNvPr id="322" name="直線コネクタ 321">
          <a:extLst>
            <a:ext uri="{FF2B5EF4-FFF2-40B4-BE49-F238E27FC236}">
              <a16:creationId xmlns:a16="http://schemas.microsoft.com/office/drawing/2014/main" id="{5CBED384-0FFA-431B-B1E0-475F6BC1317B}"/>
            </a:ext>
          </a:extLst>
        </xdr:cNvPr>
        <xdr:cNvCxnSpPr/>
      </xdr:nvCxnSpPr>
      <xdr:spPr>
        <a:xfrm>
          <a:off x="9359900" y="14352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20955</xdr:rowOff>
    </xdr:from>
    <xdr:ext cx="534670" cy="257175"/>
    <xdr:sp macro="" textlink="">
      <xdr:nvSpPr>
        <xdr:cNvPr id="323" name="【公営住宅】&#10;一人当たり面積最大値テキスト">
          <a:extLst>
            <a:ext uri="{FF2B5EF4-FFF2-40B4-BE49-F238E27FC236}">
              <a16:creationId xmlns:a16="http://schemas.microsoft.com/office/drawing/2014/main" id="{29E0294E-30A4-4FD6-A909-CBE46DB8B766}"/>
            </a:ext>
          </a:extLst>
        </xdr:cNvPr>
        <xdr:cNvSpPr txBox="1"/>
      </xdr:nvSpPr>
      <xdr:spPr>
        <a:xfrm>
          <a:off x="9467850" y="125749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24" name="直線コネクタ 323">
          <a:extLst>
            <a:ext uri="{FF2B5EF4-FFF2-40B4-BE49-F238E27FC236}">
              <a16:creationId xmlns:a16="http://schemas.microsoft.com/office/drawing/2014/main" id="{59820A38-A096-4B50-A8E4-304C1FAFCDD0}"/>
            </a:ext>
          </a:extLst>
        </xdr:cNvPr>
        <xdr:cNvCxnSpPr/>
      </xdr:nvCxnSpPr>
      <xdr:spPr>
        <a:xfrm>
          <a:off x="9359900" y="12793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110490</xdr:rowOff>
    </xdr:from>
    <xdr:ext cx="469900" cy="257175"/>
    <xdr:sp macro="" textlink="">
      <xdr:nvSpPr>
        <xdr:cNvPr id="325" name="【公営住宅】&#10;一人当たり面積平均値テキスト">
          <a:extLst>
            <a:ext uri="{FF2B5EF4-FFF2-40B4-BE49-F238E27FC236}">
              <a16:creationId xmlns:a16="http://schemas.microsoft.com/office/drawing/2014/main" id="{8443FD6D-1806-4470-876A-33465A1D01D0}"/>
            </a:ext>
          </a:extLst>
        </xdr:cNvPr>
        <xdr:cNvSpPr txBox="1"/>
      </xdr:nvSpPr>
      <xdr:spPr>
        <a:xfrm>
          <a:off x="9467850" y="139852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フローチャート: 判断 325">
          <a:extLst>
            <a:ext uri="{FF2B5EF4-FFF2-40B4-BE49-F238E27FC236}">
              <a16:creationId xmlns:a16="http://schemas.microsoft.com/office/drawing/2014/main" id="{1121ADDF-C7E3-450B-8C87-46443B4D1535}"/>
            </a:ext>
          </a:extLst>
        </xdr:cNvPr>
        <xdr:cNvSpPr/>
      </xdr:nvSpPr>
      <xdr:spPr>
        <a:xfrm>
          <a:off x="9398000" y="1412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27" name="フローチャート: 判断 326">
          <a:extLst>
            <a:ext uri="{FF2B5EF4-FFF2-40B4-BE49-F238E27FC236}">
              <a16:creationId xmlns:a16="http://schemas.microsoft.com/office/drawing/2014/main" id="{119A709C-02A6-40D5-9A97-5C2D5663EE14}"/>
            </a:ext>
          </a:extLst>
        </xdr:cNvPr>
        <xdr:cNvSpPr/>
      </xdr:nvSpPr>
      <xdr:spPr>
        <a:xfrm>
          <a:off x="8636000" y="14133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96520</xdr:rowOff>
    </xdr:from>
    <xdr:to>
      <xdr:col>46</xdr:col>
      <xdr:colOff>38100</xdr:colOff>
      <xdr:row>86</xdr:row>
      <xdr:rowOff>26670</xdr:rowOff>
    </xdr:to>
    <xdr:sp macro="" textlink="">
      <xdr:nvSpPr>
        <xdr:cNvPr id="328" name="フローチャート: 判断 327">
          <a:extLst>
            <a:ext uri="{FF2B5EF4-FFF2-40B4-BE49-F238E27FC236}">
              <a16:creationId xmlns:a16="http://schemas.microsoft.com/office/drawing/2014/main" id="{21B4C6EF-3170-402E-B048-D0B7FFFC113E}"/>
            </a:ext>
          </a:extLst>
        </xdr:cNvPr>
        <xdr:cNvSpPr/>
      </xdr:nvSpPr>
      <xdr:spPr>
        <a:xfrm>
          <a:off x="7842250" y="1413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106680</xdr:rowOff>
    </xdr:from>
    <xdr:to>
      <xdr:col>41</xdr:col>
      <xdr:colOff>101600</xdr:colOff>
      <xdr:row>86</xdr:row>
      <xdr:rowOff>36830</xdr:rowOff>
    </xdr:to>
    <xdr:sp macro="" textlink="">
      <xdr:nvSpPr>
        <xdr:cNvPr id="329" name="フローチャート: 判断 328">
          <a:extLst>
            <a:ext uri="{FF2B5EF4-FFF2-40B4-BE49-F238E27FC236}">
              <a16:creationId xmlns:a16="http://schemas.microsoft.com/office/drawing/2014/main" id="{23BE2611-CA1B-4FD8-8079-E91FE386B7D9}"/>
            </a:ext>
          </a:extLst>
        </xdr:cNvPr>
        <xdr:cNvSpPr/>
      </xdr:nvSpPr>
      <xdr:spPr>
        <a:xfrm>
          <a:off x="7029450" y="1414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3ACB5512-8653-41CA-8599-B75376FA8EE6}"/>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9D915D75-0CAB-4997-8D57-8FA251A78701}"/>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E1C45D05-840A-4F95-8380-C8CC14F16B4A}"/>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a:extLst>
            <a:ext uri="{FF2B5EF4-FFF2-40B4-BE49-F238E27FC236}">
              <a16:creationId xmlns:a16="http://schemas.microsoft.com/office/drawing/2014/main" id="{EC40C6CC-C465-4580-9613-E4791C60F283}"/>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a:extLst>
            <a:ext uri="{FF2B5EF4-FFF2-40B4-BE49-F238E27FC236}">
              <a16:creationId xmlns:a16="http://schemas.microsoft.com/office/drawing/2014/main" id="{2C4D92E2-6597-4483-89FF-A2F14B1E4710}"/>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27940</xdr:rowOff>
    </xdr:from>
    <xdr:to>
      <xdr:col>55</xdr:col>
      <xdr:colOff>50800</xdr:colOff>
      <xdr:row>86</xdr:row>
      <xdr:rowOff>129540</xdr:rowOff>
    </xdr:to>
    <xdr:sp macro="" textlink="">
      <xdr:nvSpPr>
        <xdr:cNvPr id="335" name="楕円 334">
          <a:extLst>
            <a:ext uri="{FF2B5EF4-FFF2-40B4-BE49-F238E27FC236}">
              <a16:creationId xmlns:a16="http://schemas.microsoft.com/office/drawing/2014/main" id="{06726BCF-3516-458C-814D-29C8476C90F2}"/>
            </a:ext>
          </a:extLst>
        </xdr:cNvPr>
        <xdr:cNvSpPr/>
      </xdr:nvSpPr>
      <xdr:spPr>
        <a:xfrm>
          <a:off x="9398000" y="1423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114300</xdr:rowOff>
    </xdr:from>
    <xdr:ext cx="469900" cy="259080"/>
    <xdr:sp macro="" textlink="">
      <xdr:nvSpPr>
        <xdr:cNvPr id="336" name="【公営住宅】&#10;一人当たり面積該当値テキスト">
          <a:extLst>
            <a:ext uri="{FF2B5EF4-FFF2-40B4-BE49-F238E27FC236}">
              <a16:creationId xmlns:a16="http://schemas.microsoft.com/office/drawing/2014/main" id="{A3A0FD3E-E6D2-436C-86CF-6BB75EED4B65}"/>
            </a:ext>
          </a:extLst>
        </xdr:cNvPr>
        <xdr:cNvSpPr txBox="1"/>
      </xdr:nvSpPr>
      <xdr:spPr>
        <a:xfrm>
          <a:off x="9467850" y="14154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29210</xdr:rowOff>
    </xdr:from>
    <xdr:to>
      <xdr:col>50</xdr:col>
      <xdr:colOff>165100</xdr:colOff>
      <xdr:row>86</xdr:row>
      <xdr:rowOff>130175</xdr:rowOff>
    </xdr:to>
    <xdr:sp macro="" textlink="">
      <xdr:nvSpPr>
        <xdr:cNvPr id="337" name="楕円 336">
          <a:extLst>
            <a:ext uri="{FF2B5EF4-FFF2-40B4-BE49-F238E27FC236}">
              <a16:creationId xmlns:a16="http://schemas.microsoft.com/office/drawing/2014/main" id="{2F407C7B-B847-4705-BA90-1DFE9E2F88FF}"/>
            </a:ext>
          </a:extLst>
        </xdr:cNvPr>
        <xdr:cNvSpPr/>
      </xdr:nvSpPr>
      <xdr:spPr>
        <a:xfrm>
          <a:off x="8636000" y="1423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78740</xdr:rowOff>
    </xdr:from>
    <xdr:to>
      <xdr:col>55</xdr:col>
      <xdr:colOff>0</xdr:colOff>
      <xdr:row>86</xdr:row>
      <xdr:rowOff>79375</xdr:rowOff>
    </xdr:to>
    <xdr:cxnSp macro="">
      <xdr:nvCxnSpPr>
        <xdr:cNvPr id="338" name="直線コネクタ 337">
          <a:extLst>
            <a:ext uri="{FF2B5EF4-FFF2-40B4-BE49-F238E27FC236}">
              <a16:creationId xmlns:a16="http://schemas.microsoft.com/office/drawing/2014/main" id="{03C80D44-6026-47F4-9DE0-438CFB9F0DEC}"/>
            </a:ext>
          </a:extLst>
        </xdr:cNvPr>
        <xdr:cNvCxnSpPr/>
      </xdr:nvCxnSpPr>
      <xdr:spPr>
        <a:xfrm flipV="1">
          <a:off x="8686800" y="1428369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29210</xdr:rowOff>
    </xdr:from>
    <xdr:to>
      <xdr:col>46</xdr:col>
      <xdr:colOff>38100</xdr:colOff>
      <xdr:row>86</xdr:row>
      <xdr:rowOff>130810</xdr:rowOff>
    </xdr:to>
    <xdr:sp macro="" textlink="">
      <xdr:nvSpPr>
        <xdr:cNvPr id="339" name="楕円 338">
          <a:extLst>
            <a:ext uri="{FF2B5EF4-FFF2-40B4-BE49-F238E27FC236}">
              <a16:creationId xmlns:a16="http://schemas.microsoft.com/office/drawing/2014/main" id="{69A63222-3608-4A6F-907B-20BCF84392A1}"/>
            </a:ext>
          </a:extLst>
        </xdr:cNvPr>
        <xdr:cNvSpPr/>
      </xdr:nvSpPr>
      <xdr:spPr>
        <a:xfrm>
          <a:off x="7842250" y="14234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79375</xdr:rowOff>
    </xdr:from>
    <xdr:to>
      <xdr:col>50</xdr:col>
      <xdr:colOff>114300</xdr:colOff>
      <xdr:row>86</xdr:row>
      <xdr:rowOff>80010</xdr:rowOff>
    </xdr:to>
    <xdr:cxnSp macro="">
      <xdr:nvCxnSpPr>
        <xdr:cNvPr id="340" name="直線コネクタ 339">
          <a:extLst>
            <a:ext uri="{FF2B5EF4-FFF2-40B4-BE49-F238E27FC236}">
              <a16:creationId xmlns:a16="http://schemas.microsoft.com/office/drawing/2014/main" id="{2491CBB9-CAF5-4C03-8024-BE0E64C35289}"/>
            </a:ext>
          </a:extLst>
        </xdr:cNvPr>
        <xdr:cNvCxnSpPr/>
      </xdr:nvCxnSpPr>
      <xdr:spPr>
        <a:xfrm flipV="1">
          <a:off x="7886700" y="1428432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38100</xdr:rowOff>
    </xdr:from>
    <xdr:to>
      <xdr:col>41</xdr:col>
      <xdr:colOff>101600</xdr:colOff>
      <xdr:row>86</xdr:row>
      <xdr:rowOff>139700</xdr:rowOff>
    </xdr:to>
    <xdr:sp macro="" textlink="">
      <xdr:nvSpPr>
        <xdr:cNvPr id="341" name="楕円 340">
          <a:extLst>
            <a:ext uri="{FF2B5EF4-FFF2-40B4-BE49-F238E27FC236}">
              <a16:creationId xmlns:a16="http://schemas.microsoft.com/office/drawing/2014/main" id="{661667AA-C551-4A1A-88BE-B3E431429323}"/>
            </a:ext>
          </a:extLst>
        </xdr:cNvPr>
        <xdr:cNvSpPr/>
      </xdr:nvSpPr>
      <xdr:spPr>
        <a:xfrm>
          <a:off x="702945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80010</xdr:rowOff>
    </xdr:from>
    <xdr:to>
      <xdr:col>45</xdr:col>
      <xdr:colOff>177800</xdr:colOff>
      <xdr:row>86</xdr:row>
      <xdr:rowOff>88900</xdr:rowOff>
    </xdr:to>
    <xdr:cxnSp macro="">
      <xdr:nvCxnSpPr>
        <xdr:cNvPr id="342" name="直線コネクタ 341">
          <a:extLst>
            <a:ext uri="{FF2B5EF4-FFF2-40B4-BE49-F238E27FC236}">
              <a16:creationId xmlns:a16="http://schemas.microsoft.com/office/drawing/2014/main" id="{E58A6EEC-96E2-4502-89A7-66A8852953BA}"/>
            </a:ext>
          </a:extLst>
        </xdr:cNvPr>
        <xdr:cNvCxnSpPr/>
      </xdr:nvCxnSpPr>
      <xdr:spPr>
        <a:xfrm flipV="1">
          <a:off x="7080250" y="1428496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40640</xdr:rowOff>
    </xdr:from>
    <xdr:ext cx="469900" cy="257175"/>
    <xdr:sp macro="" textlink="">
      <xdr:nvSpPr>
        <xdr:cNvPr id="343" name="n_1aveValue【公営住宅】&#10;一人当たり面積">
          <a:extLst>
            <a:ext uri="{FF2B5EF4-FFF2-40B4-BE49-F238E27FC236}">
              <a16:creationId xmlns:a16="http://schemas.microsoft.com/office/drawing/2014/main" id="{DDDB11AB-33D3-4DCB-9B3B-8672A2FC0433}"/>
            </a:ext>
          </a:extLst>
        </xdr:cNvPr>
        <xdr:cNvSpPr txBox="1"/>
      </xdr:nvSpPr>
      <xdr:spPr>
        <a:xfrm>
          <a:off x="8458200" y="139153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43180</xdr:rowOff>
    </xdr:from>
    <xdr:ext cx="467995" cy="257175"/>
    <xdr:sp macro="" textlink="">
      <xdr:nvSpPr>
        <xdr:cNvPr id="344" name="n_2aveValue【公営住宅】&#10;一人当たり面積">
          <a:extLst>
            <a:ext uri="{FF2B5EF4-FFF2-40B4-BE49-F238E27FC236}">
              <a16:creationId xmlns:a16="http://schemas.microsoft.com/office/drawing/2014/main" id="{063690D0-1242-4146-AC84-139D1DA65634}"/>
            </a:ext>
          </a:extLst>
        </xdr:cNvPr>
        <xdr:cNvSpPr txBox="1"/>
      </xdr:nvSpPr>
      <xdr:spPr>
        <a:xfrm>
          <a:off x="7677150" y="13917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53340</xdr:rowOff>
    </xdr:from>
    <xdr:ext cx="467995" cy="257175"/>
    <xdr:sp macro="" textlink="">
      <xdr:nvSpPr>
        <xdr:cNvPr id="345" name="n_3aveValue【公営住宅】&#10;一人当たり面積">
          <a:extLst>
            <a:ext uri="{FF2B5EF4-FFF2-40B4-BE49-F238E27FC236}">
              <a16:creationId xmlns:a16="http://schemas.microsoft.com/office/drawing/2014/main" id="{9EF5E734-79D3-4F8B-8B50-36B6CD3F1725}"/>
            </a:ext>
          </a:extLst>
        </xdr:cNvPr>
        <xdr:cNvSpPr txBox="1"/>
      </xdr:nvSpPr>
      <xdr:spPr>
        <a:xfrm>
          <a:off x="6864350" y="13928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121285</xdr:rowOff>
    </xdr:from>
    <xdr:ext cx="469900" cy="257175"/>
    <xdr:sp macro="" textlink="">
      <xdr:nvSpPr>
        <xdr:cNvPr id="346" name="n_1mainValue【公営住宅】&#10;一人当たり面積">
          <a:extLst>
            <a:ext uri="{FF2B5EF4-FFF2-40B4-BE49-F238E27FC236}">
              <a16:creationId xmlns:a16="http://schemas.microsoft.com/office/drawing/2014/main" id="{C0748628-3581-439F-879E-0D9450FAEACC}"/>
            </a:ext>
          </a:extLst>
        </xdr:cNvPr>
        <xdr:cNvSpPr txBox="1"/>
      </xdr:nvSpPr>
      <xdr:spPr>
        <a:xfrm>
          <a:off x="8458200" y="143262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121920</xdr:rowOff>
    </xdr:from>
    <xdr:ext cx="467995" cy="257175"/>
    <xdr:sp macro="" textlink="">
      <xdr:nvSpPr>
        <xdr:cNvPr id="347" name="n_2mainValue【公営住宅】&#10;一人当たり面積">
          <a:extLst>
            <a:ext uri="{FF2B5EF4-FFF2-40B4-BE49-F238E27FC236}">
              <a16:creationId xmlns:a16="http://schemas.microsoft.com/office/drawing/2014/main" id="{1DC74A6E-8C20-4C6B-9410-AD7C61188C2B}"/>
            </a:ext>
          </a:extLst>
        </xdr:cNvPr>
        <xdr:cNvSpPr txBox="1"/>
      </xdr:nvSpPr>
      <xdr:spPr>
        <a:xfrm>
          <a:off x="7677150" y="14326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130810</xdr:rowOff>
    </xdr:from>
    <xdr:ext cx="467995" cy="259080"/>
    <xdr:sp macro="" textlink="">
      <xdr:nvSpPr>
        <xdr:cNvPr id="348" name="n_3mainValue【公営住宅】&#10;一人当たり面積">
          <a:extLst>
            <a:ext uri="{FF2B5EF4-FFF2-40B4-BE49-F238E27FC236}">
              <a16:creationId xmlns:a16="http://schemas.microsoft.com/office/drawing/2014/main" id="{75D4728E-5579-4CEE-BA8D-E2CE7B654FD1}"/>
            </a:ext>
          </a:extLst>
        </xdr:cNvPr>
        <xdr:cNvSpPr txBox="1"/>
      </xdr:nvSpPr>
      <xdr:spPr>
        <a:xfrm>
          <a:off x="6864350" y="1433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20C6F5B7-BC15-4FB5-902D-12C5EDBD898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FD4E6827-6DAB-4C5F-8E92-0BE272FF8319}"/>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18CC7AEE-C13F-4114-82FC-924741BE4A7B}"/>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AE7B81C-E242-4574-85BB-7EFA55A514E1}"/>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86229191-3B48-49F7-A790-B00C65FF24B1}"/>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AA4448A8-41DB-483F-BF18-D07CACA7305C}"/>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BB289E54-7935-448D-96B5-B5998EE34365}"/>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D3776C42-8816-4877-8907-00B8E342129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D11BED51-8DD4-403E-B850-9578C236369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91A6360B-0DBD-4658-9BC6-717BEC66B9B3}"/>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359814E3-CD98-4378-99D4-1EBC7CAD9D18}"/>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DC7DBCBC-F53D-4BF2-AD30-4117E1D06302}"/>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E28E2F50-E4CD-44A3-A0A7-770C7DA0E958}"/>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8CD6378D-9C4D-44FE-9934-E174FAD42CCE}"/>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5E9F4FF6-0880-4C86-B7B7-06AE90C2FE4C}"/>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5,468,353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A232FB34-E461-4054-95A4-CDB0AE56C21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49A9DCF4-FC19-4F16-8189-EDE62E0E43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3B545DA8-2471-453B-A709-4F3A11A1939F}"/>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3DF1A23B-2DDE-4E2E-922A-57004D59DF15}"/>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86217A0C-15A2-41C2-9D84-81D6A28A6864}"/>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346D6444-D929-4DCC-99DB-ADAA576BE046}"/>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45895B4C-E6BC-4867-AC9C-9C3AB1C54CA8}"/>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58B2851D-C3B1-4ABF-B8D9-5A507BA65498}"/>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345928E8-6C8F-479E-B7BD-A3D1FC61990E}"/>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73" name="テキスト ボックス 372">
          <a:extLst>
            <a:ext uri="{FF2B5EF4-FFF2-40B4-BE49-F238E27FC236}">
              <a16:creationId xmlns:a16="http://schemas.microsoft.com/office/drawing/2014/main" id="{3B9F5C81-D778-42C6-BA8B-9182028C556E}"/>
            </a:ext>
          </a:extLst>
        </xdr:cNvPr>
        <xdr:cNvSpPr txBox="1"/>
      </xdr:nvSpPr>
      <xdr:spPr>
        <a:xfrm>
          <a:off x="111696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46300528-2700-4F28-AEF8-27604A1AA874}"/>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5" name="直線コネクタ 374">
          <a:extLst>
            <a:ext uri="{FF2B5EF4-FFF2-40B4-BE49-F238E27FC236}">
              <a16:creationId xmlns:a16="http://schemas.microsoft.com/office/drawing/2014/main" id="{CAD6EB0D-8299-4C97-9DBA-CCFBBF9A32BC}"/>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76" name="テキスト ボックス 375">
          <a:extLst>
            <a:ext uri="{FF2B5EF4-FFF2-40B4-BE49-F238E27FC236}">
              <a16:creationId xmlns:a16="http://schemas.microsoft.com/office/drawing/2014/main" id="{1E0CD25C-5C62-4A2E-AB1E-EE8417AD2461}"/>
            </a:ext>
          </a:extLst>
        </xdr:cNvPr>
        <xdr:cNvSpPr txBox="1"/>
      </xdr:nvSpPr>
      <xdr:spPr>
        <a:xfrm>
          <a:off x="10906760" y="6897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7" name="直線コネクタ 376">
          <a:extLst>
            <a:ext uri="{FF2B5EF4-FFF2-40B4-BE49-F238E27FC236}">
              <a16:creationId xmlns:a16="http://schemas.microsoft.com/office/drawing/2014/main" id="{B4EC3FB9-BA9A-4616-9BB3-EAD966E1C34E}"/>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8" name="テキスト ボックス 377">
          <a:extLst>
            <a:ext uri="{FF2B5EF4-FFF2-40B4-BE49-F238E27FC236}">
              <a16:creationId xmlns:a16="http://schemas.microsoft.com/office/drawing/2014/main" id="{23661E7D-32B6-45E3-9DDA-8A2D4663B439}"/>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9" name="直線コネクタ 378">
          <a:extLst>
            <a:ext uri="{FF2B5EF4-FFF2-40B4-BE49-F238E27FC236}">
              <a16:creationId xmlns:a16="http://schemas.microsoft.com/office/drawing/2014/main" id="{996693BD-4A96-401B-BEA7-F6869C4886CB}"/>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80" name="テキスト ボックス 379">
          <a:extLst>
            <a:ext uri="{FF2B5EF4-FFF2-40B4-BE49-F238E27FC236}">
              <a16:creationId xmlns:a16="http://schemas.microsoft.com/office/drawing/2014/main" id="{BE0D298C-C92A-466F-8563-8F74048DAE5F}"/>
            </a:ext>
          </a:extLst>
        </xdr:cNvPr>
        <xdr:cNvSpPr txBox="1"/>
      </xdr:nvSpPr>
      <xdr:spPr>
        <a:xfrm>
          <a:off x="10842625" y="626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81" name="直線コネクタ 380">
          <a:extLst>
            <a:ext uri="{FF2B5EF4-FFF2-40B4-BE49-F238E27FC236}">
              <a16:creationId xmlns:a16="http://schemas.microsoft.com/office/drawing/2014/main" id="{8572F220-649E-48B4-AF1D-F743649E5FF7}"/>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2" name="テキスト ボックス 381">
          <a:extLst>
            <a:ext uri="{FF2B5EF4-FFF2-40B4-BE49-F238E27FC236}">
              <a16:creationId xmlns:a16="http://schemas.microsoft.com/office/drawing/2014/main" id="{092A3550-A3C4-49DF-AC0E-19B04641A699}"/>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3" name="直線コネクタ 382">
          <a:extLst>
            <a:ext uri="{FF2B5EF4-FFF2-40B4-BE49-F238E27FC236}">
              <a16:creationId xmlns:a16="http://schemas.microsoft.com/office/drawing/2014/main" id="{BAD2A6E2-66F8-4264-857A-B2EEB0F8DF83}"/>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4" name="テキスト ボックス 383">
          <a:extLst>
            <a:ext uri="{FF2B5EF4-FFF2-40B4-BE49-F238E27FC236}">
              <a16:creationId xmlns:a16="http://schemas.microsoft.com/office/drawing/2014/main" id="{B1D553FC-B3E6-4D2F-B5FB-53E181B31364}"/>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5" name="直線コネクタ 384">
          <a:extLst>
            <a:ext uri="{FF2B5EF4-FFF2-40B4-BE49-F238E27FC236}">
              <a16:creationId xmlns:a16="http://schemas.microsoft.com/office/drawing/2014/main" id="{B6D50D19-98D8-432F-BDBC-071C49301D79}"/>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86" name="テキスト ボックス 385">
          <a:extLst>
            <a:ext uri="{FF2B5EF4-FFF2-40B4-BE49-F238E27FC236}">
              <a16:creationId xmlns:a16="http://schemas.microsoft.com/office/drawing/2014/main" id="{8F3F6EF4-FFFE-4E5E-8767-DB7663FB6763}"/>
            </a:ext>
          </a:extLst>
        </xdr:cNvPr>
        <xdr:cNvSpPr txBox="1"/>
      </xdr:nvSpPr>
      <xdr:spPr>
        <a:xfrm>
          <a:off x="10797540" y="532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F49D51F-BA75-4245-96C7-715478E80F36}"/>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88" name="テキスト ボックス 387">
          <a:extLst>
            <a:ext uri="{FF2B5EF4-FFF2-40B4-BE49-F238E27FC236}">
              <a16:creationId xmlns:a16="http://schemas.microsoft.com/office/drawing/2014/main" id="{7DFEE99F-82EE-4BC8-A5F1-DF538140FB67}"/>
            </a:ext>
          </a:extLst>
        </xdr:cNvPr>
        <xdr:cNvSpPr txBox="1"/>
      </xdr:nvSpPr>
      <xdr:spPr>
        <a:xfrm>
          <a:off x="1079754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FD3D10E9-002A-4968-923A-1F1EA244AF0E}"/>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32385</xdr:rowOff>
    </xdr:to>
    <xdr:cxnSp macro="">
      <xdr:nvCxnSpPr>
        <xdr:cNvPr id="390" name="直線コネクタ 389">
          <a:extLst>
            <a:ext uri="{FF2B5EF4-FFF2-40B4-BE49-F238E27FC236}">
              <a16:creationId xmlns:a16="http://schemas.microsoft.com/office/drawing/2014/main" id="{AF044D25-2334-4276-A96F-4348298704FF}"/>
            </a:ext>
          </a:extLst>
        </xdr:cNvPr>
        <xdr:cNvCxnSpPr/>
      </xdr:nvCxnSpPr>
      <xdr:spPr>
        <a:xfrm flipV="1">
          <a:off x="14699615" y="545719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36195</xdr:rowOff>
    </xdr:from>
    <xdr:ext cx="405130" cy="259080"/>
    <xdr:sp macro="" textlink="">
      <xdr:nvSpPr>
        <xdr:cNvPr id="391" name="【認定こども園・幼稚園・保育所】&#10;有形固定資産減価償却率最小値テキスト">
          <a:extLst>
            <a:ext uri="{FF2B5EF4-FFF2-40B4-BE49-F238E27FC236}">
              <a16:creationId xmlns:a16="http://schemas.microsoft.com/office/drawing/2014/main" id="{AAFF0D70-276D-49E7-B462-43BE8CE161BC}"/>
            </a:ext>
          </a:extLst>
        </xdr:cNvPr>
        <xdr:cNvSpPr txBox="1"/>
      </xdr:nvSpPr>
      <xdr:spPr>
        <a:xfrm>
          <a:off x="14738350" y="6811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32385</xdr:rowOff>
    </xdr:from>
    <xdr:to>
      <xdr:col>86</xdr:col>
      <xdr:colOff>25400</xdr:colOff>
      <xdr:row>41</xdr:row>
      <xdr:rowOff>32385</xdr:rowOff>
    </xdr:to>
    <xdr:cxnSp macro="">
      <xdr:nvCxnSpPr>
        <xdr:cNvPr id="392" name="直線コネクタ 391">
          <a:extLst>
            <a:ext uri="{FF2B5EF4-FFF2-40B4-BE49-F238E27FC236}">
              <a16:creationId xmlns:a16="http://schemas.microsoft.com/office/drawing/2014/main" id="{47A802ED-1C61-47CD-A5C6-E20E2D0FF64A}"/>
            </a:ext>
          </a:extLst>
        </xdr:cNvPr>
        <xdr:cNvCxnSpPr/>
      </xdr:nvCxnSpPr>
      <xdr:spPr>
        <a:xfrm>
          <a:off x="14611350" y="6807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93" name="【認定こども園・幼稚園・保育所】&#10;有形固定資産減価償却率最大値テキスト">
          <a:extLst>
            <a:ext uri="{FF2B5EF4-FFF2-40B4-BE49-F238E27FC236}">
              <a16:creationId xmlns:a16="http://schemas.microsoft.com/office/drawing/2014/main" id="{B87186D0-AEBF-4054-8D04-CB3468F70AD4}"/>
            </a:ext>
          </a:extLst>
        </xdr:cNvPr>
        <xdr:cNvSpPr txBox="1"/>
      </xdr:nvSpPr>
      <xdr:spPr>
        <a:xfrm>
          <a:off x="14738350" y="5245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4" name="直線コネクタ 393">
          <a:extLst>
            <a:ext uri="{FF2B5EF4-FFF2-40B4-BE49-F238E27FC236}">
              <a16:creationId xmlns:a16="http://schemas.microsoft.com/office/drawing/2014/main" id="{7CD42948-E0F0-46A6-9D77-4E316C54B6F2}"/>
            </a:ext>
          </a:extLst>
        </xdr:cNvPr>
        <xdr:cNvCxnSpPr/>
      </xdr:nvCxnSpPr>
      <xdr:spPr>
        <a:xfrm>
          <a:off x="14611350" y="5457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126365</xdr:rowOff>
    </xdr:from>
    <xdr:ext cx="405130" cy="259080"/>
    <xdr:sp macro="" textlink="">
      <xdr:nvSpPr>
        <xdr:cNvPr id="395" name="【認定こども園・幼稚園・保育所】&#10;有形固定資産減価償却率平均値テキスト">
          <a:extLst>
            <a:ext uri="{FF2B5EF4-FFF2-40B4-BE49-F238E27FC236}">
              <a16:creationId xmlns:a16="http://schemas.microsoft.com/office/drawing/2014/main" id="{96053185-E201-42A9-B035-501684E1142C}"/>
            </a:ext>
          </a:extLst>
        </xdr:cNvPr>
        <xdr:cNvSpPr txBox="1"/>
      </xdr:nvSpPr>
      <xdr:spPr>
        <a:xfrm>
          <a:off x="14738350" y="6076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396" name="フローチャート: 判断 395">
          <a:extLst>
            <a:ext uri="{FF2B5EF4-FFF2-40B4-BE49-F238E27FC236}">
              <a16:creationId xmlns:a16="http://schemas.microsoft.com/office/drawing/2014/main" id="{A62CE9D6-D19D-4983-BE6C-9229A7E94143}"/>
            </a:ext>
          </a:extLst>
        </xdr:cNvPr>
        <xdr:cNvSpPr/>
      </xdr:nvSpPr>
      <xdr:spPr>
        <a:xfrm>
          <a:off x="14649450" y="6097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F7652E4F-45B7-4A69-BDF9-692CD54D4D6E}"/>
            </a:ext>
          </a:extLst>
        </xdr:cNvPr>
        <xdr:cNvSpPr/>
      </xdr:nvSpPr>
      <xdr:spPr>
        <a:xfrm>
          <a:off x="138874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398" name="フローチャート: 判断 397">
          <a:extLst>
            <a:ext uri="{FF2B5EF4-FFF2-40B4-BE49-F238E27FC236}">
              <a16:creationId xmlns:a16="http://schemas.microsoft.com/office/drawing/2014/main" id="{AB1FC4B1-05AC-479D-96E9-8216F8C1461C}"/>
            </a:ext>
          </a:extLst>
        </xdr:cNvPr>
        <xdr:cNvSpPr/>
      </xdr:nvSpPr>
      <xdr:spPr>
        <a:xfrm>
          <a:off x="13093700" y="6042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74930</xdr:rowOff>
    </xdr:from>
    <xdr:to>
      <xdr:col>72</xdr:col>
      <xdr:colOff>38100</xdr:colOff>
      <xdr:row>37</xdr:row>
      <xdr:rowOff>4445</xdr:rowOff>
    </xdr:to>
    <xdr:sp macro="" textlink="">
      <xdr:nvSpPr>
        <xdr:cNvPr id="399" name="フローチャート: 判断 398">
          <a:extLst>
            <a:ext uri="{FF2B5EF4-FFF2-40B4-BE49-F238E27FC236}">
              <a16:creationId xmlns:a16="http://schemas.microsoft.com/office/drawing/2014/main" id="{ED0F6621-846A-4793-BBF0-6330D2B7EA29}"/>
            </a:ext>
          </a:extLst>
        </xdr:cNvPr>
        <xdr:cNvSpPr/>
      </xdr:nvSpPr>
      <xdr:spPr>
        <a:xfrm>
          <a:off x="12299950" y="602488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0" name="テキスト ボックス 399">
          <a:extLst>
            <a:ext uri="{FF2B5EF4-FFF2-40B4-BE49-F238E27FC236}">
              <a16:creationId xmlns:a16="http://schemas.microsoft.com/office/drawing/2014/main" id="{61CB2393-1096-47AC-BFFD-7D212FEFF0EF}"/>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1" name="テキスト ボックス 400">
          <a:extLst>
            <a:ext uri="{FF2B5EF4-FFF2-40B4-BE49-F238E27FC236}">
              <a16:creationId xmlns:a16="http://schemas.microsoft.com/office/drawing/2014/main" id="{DC9BE6AC-2AA6-4076-A55E-BCCF454A202B}"/>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2" name="テキスト ボックス 401">
          <a:extLst>
            <a:ext uri="{FF2B5EF4-FFF2-40B4-BE49-F238E27FC236}">
              <a16:creationId xmlns:a16="http://schemas.microsoft.com/office/drawing/2014/main" id="{5ED7F862-3C4E-401B-A318-352BED62521A}"/>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3" name="テキスト ボックス 402">
          <a:extLst>
            <a:ext uri="{FF2B5EF4-FFF2-40B4-BE49-F238E27FC236}">
              <a16:creationId xmlns:a16="http://schemas.microsoft.com/office/drawing/2014/main" id="{63D63A18-99E5-44A2-9B2B-5566BD935C3C}"/>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4" name="テキスト ボックス 403">
          <a:extLst>
            <a:ext uri="{FF2B5EF4-FFF2-40B4-BE49-F238E27FC236}">
              <a16:creationId xmlns:a16="http://schemas.microsoft.com/office/drawing/2014/main" id="{F2E71E8D-4095-45C7-A60D-0E3901AD3373}"/>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102235</xdr:rowOff>
    </xdr:from>
    <xdr:to>
      <xdr:col>85</xdr:col>
      <xdr:colOff>177800</xdr:colOff>
      <xdr:row>36</xdr:row>
      <xdr:rowOff>32385</xdr:rowOff>
    </xdr:to>
    <xdr:sp macro="" textlink="">
      <xdr:nvSpPr>
        <xdr:cNvPr id="405" name="楕円 404">
          <a:extLst>
            <a:ext uri="{FF2B5EF4-FFF2-40B4-BE49-F238E27FC236}">
              <a16:creationId xmlns:a16="http://schemas.microsoft.com/office/drawing/2014/main" id="{F2554C70-C508-425C-B424-87B09588C307}"/>
            </a:ext>
          </a:extLst>
        </xdr:cNvPr>
        <xdr:cNvSpPr/>
      </xdr:nvSpPr>
      <xdr:spPr>
        <a:xfrm>
          <a:off x="14649450" y="5887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125095</xdr:rowOff>
    </xdr:from>
    <xdr:ext cx="405130" cy="258445"/>
    <xdr:sp macro="" textlink="">
      <xdr:nvSpPr>
        <xdr:cNvPr id="406" name="【認定こども園・幼稚園・保育所】&#10;有形固定資産減価償却率該当値テキスト">
          <a:extLst>
            <a:ext uri="{FF2B5EF4-FFF2-40B4-BE49-F238E27FC236}">
              <a16:creationId xmlns:a16="http://schemas.microsoft.com/office/drawing/2014/main" id="{9D256009-D244-42EE-8DD7-890F8CFFEC8A}"/>
            </a:ext>
          </a:extLst>
        </xdr:cNvPr>
        <xdr:cNvSpPr txBox="1"/>
      </xdr:nvSpPr>
      <xdr:spPr>
        <a:xfrm>
          <a:off x="14738350" y="5744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125095</xdr:rowOff>
    </xdr:from>
    <xdr:to>
      <xdr:col>81</xdr:col>
      <xdr:colOff>101600</xdr:colOff>
      <xdr:row>36</xdr:row>
      <xdr:rowOff>55245</xdr:rowOff>
    </xdr:to>
    <xdr:sp macro="" textlink="">
      <xdr:nvSpPr>
        <xdr:cNvPr id="407" name="楕円 406">
          <a:extLst>
            <a:ext uri="{FF2B5EF4-FFF2-40B4-BE49-F238E27FC236}">
              <a16:creationId xmlns:a16="http://schemas.microsoft.com/office/drawing/2014/main" id="{26F4BCBD-2709-4657-999B-CE3AE23D7B28}"/>
            </a:ext>
          </a:extLst>
        </xdr:cNvPr>
        <xdr:cNvSpPr/>
      </xdr:nvSpPr>
      <xdr:spPr>
        <a:xfrm>
          <a:off x="13887450" y="590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153035</xdr:rowOff>
    </xdr:from>
    <xdr:to>
      <xdr:col>85</xdr:col>
      <xdr:colOff>127000</xdr:colOff>
      <xdr:row>36</xdr:row>
      <xdr:rowOff>4445</xdr:rowOff>
    </xdr:to>
    <xdr:cxnSp macro="">
      <xdr:nvCxnSpPr>
        <xdr:cNvPr id="408" name="直線コネクタ 407">
          <a:extLst>
            <a:ext uri="{FF2B5EF4-FFF2-40B4-BE49-F238E27FC236}">
              <a16:creationId xmlns:a16="http://schemas.microsoft.com/office/drawing/2014/main" id="{F1B54EB7-F659-4F75-8E0E-FABBDE12E73B}"/>
            </a:ext>
          </a:extLst>
        </xdr:cNvPr>
        <xdr:cNvCxnSpPr/>
      </xdr:nvCxnSpPr>
      <xdr:spPr>
        <a:xfrm flipV="1">
          <a:off x="13938250" y="593788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409" name="楕円 408">
          <a:extLst>
            <a:ext uri="{FF2B5EF4-FFF2-40B4-BE49-F238E27FC236}">
              <a16:creationId xmlns:a16="http://schemas.microsoft.com/office/drawing/2014/main" id="{2A4E7BEE-6689-4E1B-92C7-28D19C0E31C0}"/>
            </a:ext>
          </a:extLst>
        </xdr:cNvPr>
        <xdr:cNvSpPr/>
      </xdr:nvSpPr>
      <xdr:spPr>
        <a:xfrm>
          <a:off x="13093700" y="5903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36</xdr:row>
      <xdr:rowOff>4445</xdr:rowOff>
    </xdr:to>
    <xdr:cxnSp macro="">
      <xdr:nvCxnSpPr>
        <xdr:cNvPr id="410" name="直線コネクタ 409">
          <a:extLst>
            <a:ext uri="{FF2B5EF4-FFF2-40B4-BE49-F238E27FC236}">
              <a16:creationId xmlns:a16="http://schemas.microsoft.com/office/drawing/2014/main" id="{C5E30AC4-728E-4152-B3E6-FBE800716A5B}"/>
            </a:ext>
          </a:extLst>
        </xdr:cNvPr>
        <xdr:cNvCxnSpPr/>
      </xdr:nvCxnSpPr>
      <xdr:spPr>
        <a:xfrm>
          <a:off x="13144500" y="594804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11" name="楕円 410">
          <a:extLst>
            <a:ext uri="{FF2B5EF4-FFF2-40B4-BE49-F238E27FC236}">
              <a16:creationId xmlns:a16="http://schemas.microsoft.com/office/drawing/2014/main" id="{15292419-B889-4C95-B580-42D2CBAEAACB}"/>
            </a:ext>
          </a:extLst>
        </xdr:cNvPr>
        <xdr:cNvSpPr/>
      </xdr:nvSpPr>
      <xdr:spPr>
        <a:xfrm>
          <a:off x="1229995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35</xdr:row>
      <xdr:rowOff>169545</xdr:rowOff>
    </xdr:to>
    <xdr:cxnSp macro="">
      <xdr:nvCxnSpPr>
        <xdr:cNvPr id="412" name="直線コネクタ 411">
          <a:extLst>
            <a:ext uri="{FF2B5EF4-FFF2-40B4-BE49-F238E27FC236}">
              <a16:creationId xmlns:a16="http://schemas.microsoft.com/office/drawing/2014/main" id="{5165A706-B95D-4AD0-A76E-8485CECED149}"/>
            </a:ext>
          </a:extLst>
        </xdr:cNvPr>
        <xdr:cNvCxnSpPr/>
      </xdr:nvCxnSpPr>
      <xdr:spPr>
        <a:xfrm>
          <a:off x="12344400" y="591820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413" name="n_1aveValue【認定こども園・幼稚園・保育所】&#10;有形固定資産減価償却率">
          <a:extLst>
            <a:ext uri="{FF2B5EF4-FFF2-40B4-BE49-F238E27FC236}">
              <a16:creationId xmlns:a16="http://schemas.microsoft.com/office/drawing/2014/main" id="{5B47CDD5-22A5-4322-945C-4916AAE29907}"/>
            </a:ext>
          </a:extLst>
        </xdr:cNvPr>
        <xdr:cNvSpPr txBox="1"/>
      </xdr:nvSpPr>
      <xdr:spPr>
        <a:xfrm>
          <a:off x="13742035" y="6164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3225" cy="259080"/>
    <xdr:sp macro="" textlink="">
      <xdr:nvSpPr>
        <xdr:cNvPr id="414" name="n_2aveValue【認定こども園・幼稚園・保育所】&#10;有形固定資産減価償却率">
          <a:extLst>
            <a:ext uri="{FF2B5EF4-FFF2-40B4-BE49-F238E27FC236}">
              <a16:creationId xmlns:a16="http://schemas.microsoft.com/office/drawing/2014/main" id="{3653220D-C3A4-4D01-B7BC-39960A586A1E}"/>
            </a:ext>
          </a:extLst>
        </xdr:cNvPr>
        <xdr:cNvSpPr txBox="1"/>
      </xdr:nvSpPr>
      <xdr:spPr>
        <a:xfrm>
          <a:off x="12960985" y="6128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167005</xdr:rowOff>
    </xdr:from>
    <xdr:ext cx="403225" cy="257175"/>
    <xdr:sp macro="" textlink="">
      <xdr:nvSpPr>
        <xdr:cNvPr id="415" name="n_3aveValue【認定こども園・幼稚園・保育所】&#10;有形固定資産減価償却率">
          <a:extLst>
            <a:ext uri="{FF2B5EF4-FFF2-40B4-BE49-F238E27FC236}">
              <a16:creationId xmlns:a16="http://schemas.microsoft.com/office/drawing/2014/main" id="{552D8624-841B-4DF0-B65E-580DF1574293}"/>
            </a:ext>
          </a:extLst>
        </xdr:cNvPr>
        <xdr:cNvSpPr txBox="1"/>
      </xdr:nvSpPr>
      <xdr:spPr>
        <a:xfrm>
          <a:off x="12167235" y="6116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71755</xdr:rowOff>
    </xdr:from>
    <xdr:ext cx="405130" cy="259080"/>
    <xdr:sp macro="" textlink="">
      <xdr:nvSpPr>
        <xdr:cNvPr id="416" name="n_1mainValue【認定こども園・幼稚園・保育所】&#10;有形固定資産減価償却率">
          <a:extLst>
            <a:ext uri="{FF2B5EF4-FFF2-40B4-BE49-F238E27FC236}">
              <a16:creationId xmlns:a16="http://schemas.microsoft.com/office/drawing/2014/main" id="{8FB8B7C5-BEB6-4DF6-A1A0-1DB5C1217697}"/>
            </a:ext>
          </a:extLst>
        </xdr:cNvPr>
        <xdr:cNvSpPr txBox="1"/>
      </xdr:nvSpPr>
      <xdr:spPr>
        <a:xfrm>
          <a:off x="13742035" y="5691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65405</xdr:rowOff>
    </xdr:from>
    <xdr:ext cx="403225" cy="257175"/>
    <xdr:sp macro="" textlink="">
      <xdr:nvSpPr>
        <xdr:cNvPr id="417" name="n_2mainValue【認定こども園・幼稚園・保育所】&#10;有形固定資産減価償却率">
          <a:extLst>
            <a:ext uri="{FF2B5EF4-FFF2-40B4-BE49-F238E27FC236}">
              <a16:creationId xmlns:a16="http://schemas.microsoft.com/office/drawing/2014/main" id="{F67CFBF4-42BD-4793-8B9A-C45B2553D7A4}"/>
            </a:ext>
          </a:extLst>
        </xdr:cNvPr>
        <xdr:cNvSpPr txBox="1"/>
      </xdr:nvSpPr>
      <xdr:spPr>
        <a:xfrm>
          <a:off x="12960985" y="5685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29210</xdr:rowOff>
    </xdr:from>
    <xdr:ext cx="403225" cy="257175"/>
    <xdr:sp macro="" textlink="">
      <xdr:nvSpPr>
        <xdr:cNvPr id="418" name="n_3mainValue【認定こども園・幼稚園・保育所】&#10;有形固定資産減価償却率">
          <a:extLst>
            <a:ext uri="{FF2B5EF4-FFF2-40B4-BE49-F238E27FC236}">
              <a16:creationId xmlns:a16="http://schemas.microsoft.com/office/drawing/2014/main" id="{A1C14701-2608-44AA-A757-74DFF1934059}"/>
            </a:ext>
          </a:extLst>
        </xdr:cNvPr>
        <xdr:cNvSpPr txBox="1"/>
      </xdr:nvSpPr>
      <xdr:spPr>
        <a:xfrm>
          <a:off x="12167235" y="564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5429820C-EED0-4133-97A7-7903402800D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76807FBD-843B-42CF-BB97-CDEB00254F91}"/>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77A69A02-7076-40A9-813B-CDF5AA98A606}"/>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CEEB1F8F-0FE0-478A-AA12-9647A41F0484}"/>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15F4B891-794A-451A-8473-440A7799A093}"/>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5DAD3218-1B26-4816-9615-C1CE17E1DFEE}"/>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53AE2B8-A768-4169-A477-332388B0DC43}"/>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EC1166D3-FA6E-4129-8AD3-C6893DB69091}"/>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7" name="テキスト ボックス 426">
          <a:extLst>
            <a:ext uri="{FF2B5EF4-FFF2-40B4-BE49-F238E27FC236}">
              <a16:creationId xmlns:a16="http://schemas.microsoft.com/office/drawing/2014/main" id="{BDE911AB-86D1-4EBE-98EF-9AC0CE770420}"/>
            </a:ext>
          </a:extLst>
        </xdr:cNvPr>
        <xdr:cNvSpPr txBox="1"/>
      </xdr:nvSpPr>
      <xdr:spPr>
        <a:xfrm>
          <a:off x="16440150" y="49593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1ADAD469-466C-4F38-8A5F-C26BEBBB601F}"/>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1D2A75CE-4B59-4009-ABD2-1B331DDEA56C}"/>
            </a:ext>
          </a:extLst>
        </xdr:cNvPr>
        <xdr:cNvCxnSpPr/>
      </xdr:nvCxnSpPr>
      <xdr:spPr>
        <a:xfrm>
          <a:off x="16459200" y="690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30" name="テキスト ボックス 429">
          <a:extLst>
            <a:ext uri="{FF2B5EF4-FFF2-40B4-BE49-F238E27FC236}">
              <a16:creationId xmlns:a16="http://schemas.microsoft.com/office/drawing/2014/main" id="{55C17F33-93EE-41B2-9C43-411606E91CA3}"/>
            </a:ext>
          </a:extLst>
        </xdr:cNvPr>
        <xdr:cNvSpPr txBox="1"/>
      </xdr:nvSpPr>
      <xdr:spPr>
        <a:xfrm>
          <a:off x="16048990" y="6772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BF2FDF7B-85F8-4905-884A-5041804F12EE}"/>
            </a:ext>
          </a:extLst>
        </xdr:cNvPr>
        <xdr:cNvCxnSpPr/>
      </xdr:nvCxnSpPr>
      <xdr:spPr>
        <a:xfrm>
          <a:off x="164592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32" name="テキスト ボックス 431">
          <a:extLst>
            <a:ext uri="{FF2B5EF4-FFF2-40B4-BE49-F238E27FC236}">
              <a16:creationId xmlns:a16="http://schemas.microsoft.com/office/drawing/2014/main" id="{97E648E9-AB17-4BAA-9E5A-46D32EAF7394}"/>
            </a:ext>
          </a:extLst>
        </xdr:cNvPr>
        <xdr:cNvSpPr txBox="1"/>
      </xdr:nvSpPr>
      <xdr:spPr>
        <a:xfrm>
          <a:off x="16048990" y="6328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8D490470-EBED-44DC-B2BB-8AD0061923CF}"/>
            </a:ext>
          </a:extLst>
        </xdr:cNvPr>
        <xdr:cNvCxnSpPr/>
      </xdr:nvCxnSpPr>
      <xdr:spPr>
        <a:xfrm>
          <a:off x="16459200" y="6026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34" name="テキスト ボックス 433">
          <a:extLst>
            <a:ext uri="{FF2B5EF4-FFF2-40B4-BE49-F238E27FC236}">
              <a16:creationId xmlns:a16="http://schemas.microsoft.com/office/drawing/2014/main" id="{5EBBEF76-685C-43D1-B9D0-C9AC5919F051}"/>
            </a:ext>
          </a:extLst>
        </xdr:cNvPr>
        <xdr:cNvSpPr txBox="1"/>
      </xdr:nvSpPr>
      <xdr:spPr>
        <a:xfrm>
          <a:off x="16048990" y="589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3525B2DB-E1E7-45B8-876A-E5FAF66CDD8A}"/>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36" name="テキスト ボックス 435">
          <a:extLst>
            <a:ext uri="{FF2B5EF4-FFF2-40B4-BE49-F238E27FC236}">
              <a16:creationId xmlns:a16="http://schemas.microsoft.com/office/drawing/2014/main" id="{CA7168A5-BAD8-4F9C-B905-109B3770BF2A}"/>
            </a:ext>
          </a:extLst>
        </xdr:cNvPr>
        <xdr:cNvSpPr txBox="1"/>
      </xdr:nvSpPr>
      <xdr:spPr>
        <a:xfrm>
          <a:off x="16048990" y="5452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C6B71C8F-8606-4BCD-BB53-60AD69B7BF17}"/>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8" name="テキスト ボックス 437">
          <a:extLst>
            <a:ext uri="{FF2B5EF4-FFF2-40B4-BE49-F238E27FC236}">
              <a16:creationId xmlns:a16="http://schemas.microsoft.com/office/drawing/2014/main" id="{8753CD17-BEEA-4A6D-827F-B9BEE01E17AD}"/>
            </a:ext>
          </a:extLst>
        </xdr:cNvPr>
        <xdr:cNvSpPr txBox="1"/>
      </xdr:nvSpPr>
      <xdr:spPr>
        <a:xfrm>
          <a:off x="1604899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187E2652-8CB7-46F6-9B03-636021E8D90B}"/>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50800</xdr:rowOff>
    </xdr:from>
    <xdr:to>
      <xdr:col>116</xdr:col>
      <xdr:colOff>62865</xdr:colOff>
      <xdr:row>41</xdr:row>
      <xdr:rowOff>119380</xdr:rowOff>
    </xdr:to>
    <xdr:cxnSp macro="">
      <xdr:nvCxnSpPr>
        <xdr:cNvPr id="440" name="直線コネクタ 439">
          <a:extLst>
            <a:ext uri="{FF2B5EF4-FFF2-40B4-BE49-F238E27FC236}">
              <a16:creationId xmlns:a16="http://schemas.microsoft.com/office/drawing/2014/main" id="{AB89CF85-3FEC-4064-9A77-0B64687FEF06}"/>
            </a:ext>
          </a:extLst>
        </xdr:cNvPr>
        <xdr:cNvCxnSpPr/>
      </xdr:nvCxnSpPr>
      <xdr:spPr>
        <a:xfrm flipV="1">
          <a:off x="19951065" y="567055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7175"/>
    <xdr:sp macro="" textlink="">
      <xdr:nvSpPr>
        <xdr:cNvPr id="441" name="【認定こども園・幼稚園・保育所】&#10;一人当たり面積最小値テキスト">
          <a:extLst>
            <a:ext uri="{FF2B5EF4-FFF2-40B4-BE49-F238E27FC236}">
              <a16:creationId xmlns:a16="http://schemas.microsoft.com/office/drawing/2014/main" id="{C3BD191F-0C52-4102-83BD-1D27AA3BCC55}"/>
            </a:ext>
          </a:extLst>
        </xdr:cNvPr>
        <xdr:cNvSpPr txBox="1"/>
      </xdr:nvSpPr>
      <xdr:spPr>
        <a:xfrm>
          <a:off x="19989800" y="6898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42" name="直線コネクタ 441">
          <a:extLst>
            <a:ext uri="{FF2B5EF4-FFF2-40B4-BE49-F238E27FC236}">
              <a16:creationId xmlns:a16="http://schemas.microsoft.com/office/drawing/2014/main" id="{D6B9FB75-1396-48CD-88F4-2056F78629DF}"/>
            </a:ext>
          </a:extLst>
        </xdr:cNvPr>
        <xdr:cNvCxnSpPr/>
      </xdr:nvCxnSpPr>
      <xdr:spPr>
        <a:xfrm>
          <a:off x="19881850" y="6894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168910</xdr:rowOff>
    </xdr:from>
    <xdr:ext cx="469900" cy="257175"/>
    <xdr:sp macro="" textlink="">
      <xdr:nvSpPr>
        <xdr:cNvPr id="443" name="【認定こども園・幼稚園・保育所】&#10;一人当たり面積最大値テキスト">
          <a:extLst>
            <a:ext uri="{FF2B5EF4-FFF2-40B4-BE49-F238E27FC236}">
              <a16:creationId xmlns:a16="http://schemas.microsoft.com/office/drawing/2014/main" id="{EAC16BF5-2F4E-41B7-9B84-F12D1EE7416B}"/>
            </a:ext>
          </a:extLst>
        </xdr:cNvPr>
        <xdr:cNvSpPr txBox="1"/>
      </xdr:nvSpPr>
      <xdr:spPr>
        <a:xfrm>
          <a:off x="19989800" y="54521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50800</xdr:rowOff>
    </xdr:from>
    <xdr:to>
      <xdr:col>116</xdr:col>
      <xdr:colOff>152400</xdr:colOff>
      <xdr:row>34</xdr:row>
      <xdr:rowOff>50800</xdr:rowOff>
    </xdr:to>
    <xdr:cxnSp macro="">
      <xdr:nvCxnSpPr>
        <xdr:cNvPr id="444" name="直線コネクタ 443">
          <a:extLst>
            <a:ext uri="{FF2B5EF4-FFF2-40B4-BE49-F238E27FC236}">
              <a16:creationId xmlns:a16="http://schemas.microsoft.com/office/drawing/2014/main" id="{E4E51C1D-1D33-478C-8A60-905EE13947A8}"/>
            </a:ext>
          </a:extLst>
        </xdr:cNvPr>
        <xdr:cNvCxnSpPr/>
      </xdr:nvCxnSpPr>
      <xdr:spPr>
        <a:xfrm>
          <a:off x="19881850" y="567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159385</xdr:rowOff>
    </xdr:from>
    <xdr:ext cx="469900" cy="258445"/>
    <xdr:sp macro="" textlink="">
      <xdr:nvSpPr>
        <xdr:cNvPr id="445" name="【認定こども園・幼稚園・保育所】&#10;一人当たり面積平均値テキスト">
          <a:extLst>
            <a:ext uri="{FF2B5EF4-FFF2-40B4-BE49-F238E27FC236}">
              <a16:creationId xmlns:a16="http://schemas.microsoft.com/office/drawing/2014/main" id="{BD2B68BC-5B12-450F-AF23-8FF64CF80368}"/>
            </a:ext>
          </a:extLst>
        </xdr:cNvPr>
        <xdr:cNvSpPr txBox="1"/>
      </xdr:nvSpPr>
      <xdr:spPr>
        <a:xfrm>
          <a:off x="19989800" y="64395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9525</xdr:rowOff>
    </xdr:from>
    <xdr:to>
      <xdr:col>116</xdr:col>
      <xdr:colOff>114300</xdr:colOff>
      <xdr:row>39</xdr:row>
      <xdr:rowOff>111125</xdr:rowOff>
    </xdr:to>
    <xdr:sp macro="" textlink="">
      <xdr:nvSpPr>
        <xdr:cNvPr id="446" name="フローチャート: 判断 445">
          <a:extLst>
            <a:ext uri="{FF2B5EF4-FFF2-40B4-BE49-F238E27FC236}">
              <a16:creationId xmlns:a16="http://schemas.microsoft.com/office/drawing/2014/main" id="{2F4107D9-6195-43B9-AB53-AABDE7BEC5E5}"/>
            </a:ext>
          </a:extLst>
        </xdr:cNvPr>
        <xdr:cNvSpPr/>
      </xdr:nvSpPr>
      <xdr:spPr>
        <a:xfrm>
          <a:off x="199009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BF4E3960-0C56-4932-84D7-FB121DB4376A}"/>
            </a:ext>
          </a:extLst>
        </xdr:cNvPr>
        <xdr:cNvSpPr/>
      </xdr:nvSpPr>
      <xdr:spPr>
        <a:xfrm>
          <a:off x="191579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8" name="フローチャート: 判断 447">
          <a:extLst>
            <a:ext uri="{FF2B5EF4-FFF2-40B4-BE49-F238E27FC236}">
              <a16:creationId xmlns:a16="http://schemas.microsoft.com/office/drawing/2014/main" id="{8F0F23D7-8912-439F-AA15-6E04EBA05802}"/>
            </a:ext>
          </a:extLst>
        </xdr:cNvPr>
        <xdr:cNvSpPr/>
      </xdr:nvSpPr>
      <xdr:spPr>
        <a:xfrm>
          <a:off x="1834515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73C6FB92-409F-4AD5-9255-AA400C4A0661}"/>
            </a:ext>
          </a:extLst>
        </xdr:cNvPr>
        <xdr:cNvSpPr/>
      </xdr:nvSpPr>
      <xdr:spPr>
        <a:xfrm>
          <a:off x="175514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0" name="テキスト ボックス 449">
          <a:extLst>
            <a:ext uri="{FF2B5EF4-FFF2-40B4-BE49-F238E27FC236}">
              <a16:creationId xmlns:a16="http://schemas.microsoft.com/office/drawing/2014/main" id="{FAB867AD-4EF9-419D-9982-A008B86367F9}"/>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1" name="テキスト ボックス 450">
          <a:extLst>
            <a:ext uri="{FF2B5EF4-FFF2-40B4-BE49-F238E27FC236}">
              <a16:creationId xmlns:a16="http://schemas.microsoft.com/office/drawing/2014/main" id="{94BDD7AB-1160-4068-8D68-4DC9FC910594}"/>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2" name="テキスト ボックス 451">
          <a:extLst>
            <a:ext uri="{FF2B5EF4-FFF2-40B4-BE49-F238E27FC236}">
              <a16:creationId xmlns:a16="http://schemas.microsoft.com/office/drawing/2014/main" id="{03213C84-A2D2-4B04-89BB-A7378543FEAB}"/>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3" name="テキスト ボックス 452">
          <a:extLst>
            <a:ext uri="{FF2B5EF4-FFF2-40B4-BE49-F238E27FC236}">
              <a16:creationId xmlns:a16="http://schemas.microsoft.com/office/drawing/2014/main" id="{4424A486-3750-412D-A532-69433D3F178B}"/>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4" name="テキスト ボックス 453">
          <a:extLst>
            <a:ext uri="{FF2B5EF4-FFF2-40B4-BE49-F238E27FC236}">
              <a16:creationId xmlns:a16="http://schemas.microsoft.com/office/drawing/2014/main" id="{3183C54E-BB55-425A-9EAE-C76F4B8A4786}"/>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148590</xdr:rowOff>
    </xdr:from>
    <xdr:to>
      <xdr:col>116</xdr:col>
      <xdr:colOff>114300</xdr:colOff>
      <xdr:row>38</xdr:row>
      <xdr:rowOff>78740</xdr:rowOff>
    </xdr:to>
    <xdr:sp macro="" textlink="">
      <xdr:nvSpPr>
        <xdr:cNvPr id="455" name="楕円 454">
          <a:extLst>
            <a:ext uri="{FF2B5EF4-FFF2-40B4-BE49-F238E27FC236}">
              <a16:creationId xmlns:a16="http://schemas.microsoft.com/office/drawing/2014/main" id="{CCBE1ED4-C2C9-47A6-918B-4663881E8BA2}"/>
            </a:ext>
          </a:extLst>
        </xdr:cNvPr>
        <xdr:cNvSpPr/>
      </xdr:nvSpPr>
      <xdr:spPr>
        <a:xfrm>
          <a:off x="19900900" y="6263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0</xdr:rowOff>
    </xdr:from>
    <xdr:ext cx="469900" cy="259080"/>
    <xdr:sp macro="" textlink="">
      <xdr:nvSpPr>
        <xdr:cNvPr id="456" name="【認定こども園・幼稚園・保育所】&#10;一人当たり面積該当値テキスト">
          <a:extLst>
            <a:ext uri="{FF2B5EF4-FFF2-40B4-BE49-F238E27FC236}">
              <a16:creationId xmlns:a16="http://schemas.microsoft.com/office/drawing/2014/main" id="{3844AEF6-3A74-4586-8580-B6DBF0D3A93C}"/>
            </a:ext>
          </a:extLst>
        </xdr:cNvPr>
        <xdr:cNvSpPr txBox="1"/>
      </xdr:nvSpPr>
      <xdr:spPr>
        <a:xfrm>
          <a:off x="19989800" y="6115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155575</xdr:rowOff>
    </xdr:from>
    <xdr:to>
      <xdr:col>112</xdr:col>
      <xdr:colOff>38100</xdr:colOff>
      <xdr:row>38</xdr:row>
      <xdr:rowOff>86360</xdr:rowOff>
    </xdr:to>
    <xdr:sp macro="" textlink="">
      <xdr:nvSpPr>
        <xdr:cNvPr id="457" name="楕円 456">
          <a:extLst>
            <a:ext uri="{FF2B5EF4-FFF2-40B4-BE49-F238E27FC236}">
              <a16:creationId xmlns:a16="http://schemas.microsoft.com/office/drawing/2014/main" id="{DC670CCA-03C9-4D46-95B3-BD477AB39179}"/>
            </a:ext>
          </a:extLst>
        </xdr:cNvPr>
        <xdr:cNvSpPr/>
      </xdr:nvSpPr>
      <xdr:spPr>
        <a:xfrm>
          <a:off x="19157950" y="627062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27940</xdr:rowOff>
    </xdr:from>
    <xdr:to>
      <xdr:col>116</xdr:col>
      <xdr:colOff>63500</xdr:colOff>
      <xdr:row>38</xdr:row>
      <xdr:rowOff>34925</xdr:rowOff>
    </xdr:to>
    <xdr:cxnSp macro="">
      <xdr:nvCxnSpPr>
        <xdr:cNvPr id="458" name="直線コネクタ 457">
          <a:extLst>
            <a:ext uri="{FF2B5EF4-FFF2-40B4-BE49-F238E27FC236}">
              <a16:creationId xmlns:a16="http://schemas.microsoft.com/office/drawing/2014/main" id="{A199E10D-2D51-4E79-890F-8B4CE8EC8662}"/>
            </a:ext>
          </a:extLst>
        </xdr:cNvPr>
        <xdr:cNvCxnSpPr/>
      </xdr:nvCxnSpPr>
      <xdr:spPr>
        <a:xfrm flipV="1">
          <a:off x="19202400" y="630809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11430</xdr:rowOff>
    </xdr:from>
    <xdr:to>
      <xdr:col>107</xdr:col>
      <xdr:colOff>101600</xdr:colOff>
      <xdr:row>38</xdr:row>
      <xdr:rowOff>113030</xdr:rowOff>
    </xdr:to>
    <xdr:sp macro="" textlink="">
      <xdr:nvSpPr>
        <xdr:cNvPr id="459" name="楕円 458">
          <a:extLst>
            <a:ext uri="{FF2B5EF4-FFF2-40B4-BE49-F238E27FC236}">
              <a16:creationId xmlns:a16="http://schemas.microsoft.com/office/drawing/2014/main" id="{41D9F121-DC8F-45CB-91D3-55C41CE106ED}"/>
            </a:ext>
          </a:extLst>
        </xdr:cNvPr>
        <xdr:cNvSpPr/>
      </xdr:nvSpPr>
      <xdr:spPr>
        <a:xfrm>
          <a:off x="1834515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34925</xdr:rowOff>
    </xdr:from>
    <xdr:to>
      <xdr:col>111</xdr:col>
      <xdr:colOff>177800</xdr:colOff>
      <xdr:row>38</xdr:row>
      <xdr:rowOff>62230</xdr:rowOff>
    </xdr:to>
    <xdr:cxnSp macro="">
      <xdr:nvCxnSpPr>
        <xdr:cNvPr id="460" name="直線コネクタ 459">
          <a:extLst>
            <a:ext uri="{FF2B5EF4-FFF2-40B4-BE49-F238E27FC236}">
              <a16:creationId xmlns:a16="http://schemas.microsoft.com/office/drawing/2014/main" id="{604B96DE-40D0-4DB1-B6DE-02705E5C9908}"/>
            </a:ext>
          </a:extLst>
        </xdr:cNvPr>
        <xdr:cNvCxnSpPr/>
      </xdr:nvCxnSpPr>
      <xdr:spPr>
        <a:xfrm flipV="1">
          <a:off x="18395950" y="631507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9525</xdr:rowOff>
    </xdr:from>
    <xdr:to>
      <xdr:col>102</xdr:col>
      <xdr:colOff>165100</xdr:colOff>
      <xdr:row>38</xdr:row>
      <xdr:rowOff>111125</xdr:rowOff>
    </xdr:to>
    <xdr:sp macro="" textlink="">
      <xdr:nvSpPr>
        <xdr:cNvPr id="461" name="楕円 460">
          <a:extLst>
            <a:ext uri="{FF2B5EF4-FFF2-40B4-BE49-F238E27FC236}">
              <a16:creationId xmlns:a16="http://schemas.microsoft.com/office/drawing/2014/main" id="{0491F90D-6B92-4B62-89E7-E2E615EE2315}"/>
            </a:ext>
          </a:extLst>
        </xdr:cNvPr>
        <xdr:cNvSpPr/>
      </xdr:nvSpPr>
      <xdr:spPr>
        <a:xfrm>
          <a:off x="175514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60325</xdr:rowOff>
    </xdr:from>
    <xdr:to>
      <xdr:col>107</xdr:col>
      <xdr:colOff>50800</xdr:colOff>
      <xdr:row>38</xdr:row>
      <xdr:rowOff>62230</xdr:rowOff>
    </xdr:to>
    <xdr:cxnSp macro="">
      <xdr:nvCxnSpPr>
        <xdr:cNvPr id="462" name="直線コネクタ 461">
          <a:extLst>
            <a:ext uri="{FF2B5EF4-FFF2-40B4-BE49-F238E27FC236}">
              <a16:creationId xmlns:a16="http://schemas.microsoft.com/office/drawing/2014/main" id="{B650C0B5-80FE-49FC-874C-08DA2294BD08}"/>
            </a:ext>
          </a:extLst>
        </xdr:cNvPr>
        <xdr:cNvCxnSpPr/>
      </xdr:nvCxnSpPr>
      <xdr:spPr>
        <a:xfrm>
          <a:off x="17602200" y="63404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95250</xdr:rowOff>
    </xdr:from>
    <xdr:ext cx="469900" cy="259080"/>
    <xdr:sp macro="" textlink="">
      <xdr:nvSpPr>
        <xdr:cNvPr id="463" name="n_1aveValue【認定こども園・幼稚園・保育所】&#10;一人当たり面積">
          <a:extLst>
            <a:ext uri="{FF2B5EF4-FFF2-40B4-BE49-F238E27FC236}">
              <a16:creationId xmlns:a16="http://schemas.microsoft.com/office/drawing/2014/main" id="{4516C558-0F9F-4694-9A4D-8632EB2192E1}"/>
            </a:ext>
          </a:extLst>
        </xdr:cNvPr>
        <xdr:cNvSpPr txBox="1"/>
      </xdr:nvSpPr>
      <xdr:spPr>
        <a:xfrm>
          <a:off x="18980150" y="6540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115570</xdr:rowOff>
    </xdr:from>
    <xdr:ext cx="467995" cy="259080"/>
    <xdr:sp macro="" textlink="">
      <xdr:nvSpPr>
        <xdr:cNvPr id="464" name="n_2aveValue【認定こども園・幼稚園・保育所】&#10;一人当たり面積">
          <a:extLst>
            <a:ext uri="{FF2B5EF4-FFF2-40B4-BE49-F238E27FC236}">
              <a16:creationId xmlns:a16="http://schemas.microsoft.com/office/drawing/2014/main" id="{3B719263-96A5-4F0D-AD98-2FFB7C3289B7}"/>
            </a:ext>
          </a:extLst>
        </xdr:cNvPr>
        <xdr:cNvSpPr txBox="1"/>
      </xdr:nvSpPr>
      <xdr:spPr>
        <a:xfrm>
          <a:off x="18180050" y="656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106680</xdr:rowOff>
    </xdr:from>
    <xdr:ext cx="467995" cy="259080"/>
    <xdr:sp macro="" textlink="">
      <xdr:nvSpPr>
        <xdr:cNvPr id="465" name="n_3aveValue【認定こども園・幼稚園・保育所】&#10;一人当たり面積">
          <a:extLst>
            <a:ext uri="{FF2B5EF4-FFF2-40B4-BE49-F238E27FC236}">
              <a16:creationId xmlns:a16="http://schemas.microsoft.com/office/drawing/2014/main" id="{6304B610-49D1-41BE-8A9F-9D767C13CFA4}"/>
            </a:ext>
          </a:extLst>
        </xdr:cNvPr>
        <xdr:cNvSpPr txBox="1"/>
      </xdr:nvSpPr>
      <xdr:spPr>
        <a:xfrm>
          <a:off x="17386300" y="6551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102235</xdr:rowOff>
    </xdr:from>
    <xdr:ext cx="469900" cy="258445"/>
    <xdr:sp macro="" textlink="">
      <xdr:nvSpPr>
        <xdr:cNvPr id="466" name="n_1mainValue【認定こども園・幼稚園・保育所】&#10;一人当たり面積">
          <a:extLst>
            <a:ext uri="{FF2B5EF4-FFF2-40B4-BE49-F238E27FC236}">
              <a16:creationId xmlns:a16="http://schemas.microsoft.com/office/drawing/2014/main" id="{016E49C1-6659-4C91-9938-A3F3F6F81A48}"/>
            </a:ext>
          </a:extLst>
        </xdr:cNvPr>
        <xdr:cNvSpPr txBox="1"/>
      </xdr:nvSpPr>
      <xdr:spPr>
        <a:xfrm>
          <a:off x="18980150" y="6052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129540</xdr:rowOff>
    </xdr:from>
    <xdr:ext cx="467995" cy="259080"/>
    <xdr:sp macro="" textlink="">
      <xdr:nvSpPr>
        <xdr:cNvPr id="467" name="n_2mainValue【認定こども園・幼稚園・保育所】&#10;一人当たり面積">
          <a:extLst>
            <a:ext uri="{FF2B5EF4-FFF2-40B4-BE49-F238E27FC236}">
              <a16:creationId xmlns:a16="http://schemas.microsoft.com/office/drawing/2014/main" id="{EC9E25C2-2E5D-44CB-B5B0-57CFB97C37DA}"/>
            </a:ext>
          </a:extLst>
        </xdr:cNvPr>
        <xdr:cNvSpPr txBox="1"/>
      </xdr:nvSpPr>
      <xdr:spPr>
        <a:xfrm>
          <a:off x="18180050" y="6079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127635</xdr:rowOff>
    </xdr:from>
    <xdr:ext cx="467995" cy="259080"/>
    <xdr:sp macro="" textlink="">
      <xdr:nvSpPr>
        <xdr:cNvPr id="468" name="n_3mainValue【認定こども園・幼稚園・保育所】&#10;一人当たり面積">
          <a:extLst>
            <a:ext uri="{FF2B5EF4-FFF2-40B4-BE49-F238E27FC236}">
              <a16:creationId xmlns:a16="http://schemas.microsoft.com/office/drawing/2014/main" id="{21BF31AB-77A5-4FA5-9802-5514F51E4C82}"/>
            </a:ext>
          </a:extLst>
        </xdr:cNvPr>
        <xdr:cNvSpPr txBox="1"/>
      </xdr:nvSpPr>
      <xdr:spPr>
        <a:xfrm>
          <a:off x="17386300" y="60775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A381E33C-2B82-4EBA-A964-769267FF3E3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DD1E3A9D-D5E3-4962-9655-38F9D56FA69F}"/>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EF38EFF1-6B62-4432-933C-B2462BDF514C}"/>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174A1800-DAF2-43B1-8973-5DD676D9E117}"/>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34938F28-4207-412F-A065-EC7A41679786}"/>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B267CD0F-93F1-44E4-AE87-DDC48FB06953}"/>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B35FCD63-BC97-4134-AF99-DD863CA1394F}"/>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BDAEC8D2-61F2-440A-A1CE-19D45195A9B2}"/>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7" name="テキスト ボックス 476">
          <a:extLst>
            <a:ext uri="{FF2B5EF4-FFF2-40B4-BE49-F238E27FC236}">
              <a16:creationId xmlns:a16="http://schemas.microsoft.com/office/drawing/2014/main" id="{3B98513B-2319-415F-A761-8618DFE78904}"/>
            </a:ext>
          </a:extLst>
        </xdr:cNvPr>
        <xdr:cNvSpPr txBox="1"/>
      </xdr:nvSpPr>
      <xdr:spPr>
        <a:xfrm>
          <a:off x="111696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F70945F-5104-4F5C-81D7-556EC5481BC7}"/>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79" name="テキスト ボックス 478">
          <a:extLst>
            <a:ext uri="{FF2B5EF4-FFF2-40B4-BE49-F238E27FC236}">
              <a16:creationId xmlns:a16="http://schemas.microsoft.com/office/drawing/2014/main" id="{9798BE05-7FFF-44A4-8A24-420C5329629D}"/>
            </a:ext>
          </a:extLst>
        </xdr:cNvPr>
        <xdr:cNvSpPr txBox="1"/>
      </xdr:nvSpPr>
      <xdr:spPr>
        <a:xfrm>
          <a:off x="10906760" y="108813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6316AD36-DD1E-4222-8809-852087D7CD6A}"/>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81" name="テキスト ボックス 480">
          <a:extLst>
            <a:ext uri="{FF2B5EF4-FFF2-40B4-BE49-F238E27FC236}">
              <a16:creationId xmlns:a16="http://schemas.microsoft.com/office/drawing/2014/main" id="{2CA60398-6E0F-4DDE-8048-F08B231DAB47}"/>
            </a:ext>
          </a:extLst>
        </xdr:cNvPr>
        <xdr:cNvSpPr txBox="1"/>
      </xdr:nvSpPr>
      <xdr:spPr>
        <a:xfrm>
          <a:off x="108426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C32F5754-F241-49D8-AEE0-93ED7E47A543}"/>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3" name="テキスト ボックス 482">
          <a:extLst>
            <a:ext uri="{FF2B5EF4-FFF2-40B4-BE49-F238E27FC236}">
              <a16:creationId xmlns:a16="http://schemas.microsoft.com/office/drawing/2014/main" id="{DA9B8DEA-D29D-4266-8F58-84484BC8E922}"/>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8F31BBD8-76F2-41C3-8796-1C749D8852E2}"/>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85" name="テキスト ボックス 484">
          <a:extLst>
            <a:ext uri="{FF2B5EF4-FFF2-40B4-BE49-F238E27FC236}">
              <a16:creationId xmlns:a16="http://schemas.microsoft.com/office/drawing/2014/main" id="{1879A759-12A9-41CA-A95C-6A9581B94F12}"/>
            </a:ext>
          </a:extLst>
        </xdr:cNvPr>
        <xdr:cNvSpPr txBox="1"/>
      </xdr:nvSpPr>
      <xdr:spPr>
        <a:xfrm>
          <a:off x="10842625" y="9776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FD95E979-5893-4CA5-9F03-C1E496B56616}"/>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7" name="テキスト ボックス 486">
          <a:extLst>
            <a:ext uri="{FF2B5EF4-FFF2-40B4-BE49-F238E27FC236}">
              <a16:creationId xmlns:a16="http://schemas.microsoft.com/office/drawing/2014/main" id="{F0F09303-D53C-4554-87DF-EC62681258B1}"/>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2F1E2168-D8D1-45EB-8617-CF0B9D5A71C8}"/>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89" name="テキスト ボックス 488">
          <a:extLst>
            <a:ext uri="{FF2B5EF4-FFF2-40B4-BE49-F238E27FC236}">
              <a16:creationId xmlns:a16="http://schemas.microsoft.com/office/drawing/2014/main" id="{C81D3AC7-0DD1-4BC2-8595-F2E5DB12A307}"/>
            </a:ext>
          </a:extLst>
        </xdr:cNvPr>
        <xdr:cNvSpPr txBox="1"/>
      </xdr:nvSpPr>
      <xdr:spPr>
        <a:xfrm>
          <a:off x="10797540" y="904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C5150CB1-88D0-4F1E-A94F-12DE34A6E7EB}"/>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1" name="テキスト ボックス 490">
          <a:extLst>
            <a:ext uri="{FF2B5EF4-FFF2-40B4-BE49-F238E27FC236}">
              <a16:creationId xmlns:a16="http://schemas.microsoft.com/office/drawing/2014/main" id="{7427B620-FD4A-4BB4-90D7-9A62876AEFD9}"/>
            </a:ext>
          </a:extLst>
        </xdr:cNvPr>
        <xdr:cNvSpPr txBox="1"/>
      </xdr:nvSpPr>
      <xdr:spPr>
        <a:xfrm>
          <a:off x="1079754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4BE7BE86-A90B-40C3-A7FF-761506E6FA71}"/>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146685</xdr:rowOff>
    </xdr:from>
    <xdr:to>
      <xdr:col>85</xdr:col>
      <xdr:colOff>126365</xdr:colOff>
      <xdr:row>62</xdr:row>
      <xdr:rowOff>163830</xdr:rowOff>
    </xdr:to>
    <xdr:cxnSp macro="">
      <xdr:nvCxnSpPr>
        <xdr:cNvPr id="493" name="直線コネクタ 492">
          <a:extLst>
            <a:ext uri="{FF2B5EF4-FFF2-40B4-BE49-F238E27FC236}">
              <a16:creationId xmlns:a16="http://schemas.microsoft.com/office/drawing/2014/main" id="{BDD79A73-583A-4B3A-B1CB-2909651FE854}"/>
            </a:ext>
          </a:extLst>
        </xdr:cNvPr>
        <xdr:cNvCxnSpPr/>
      </xdr:nvCxnSpPr>
      <xdr:spPr>
        <a:xfrm flipV="1">
          <a:off x="14699615" y="9398635"/>
          <a:ext cx="0" cy="1007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167640</xdr:rowOff>
    </xdr:from>
    <xdr:ext cx="405130" cy="257175"/>
    <xdr:sp macro="" textlink="">
      <xdr:nvSpPr>
        <xdr:cNvPr id="494" name="【学校施設】&#10;有形固定資産減価償却率最小値テキスト">
          <a:extLst>
            <a:ext uri="{FF2B5EF4-FFF2-40B4-BE49-F238E27FC236}">
              <a16:creationId xmlns:a16="http://schemas.microsoft.com/office/drawing/2014/main" id="{F25DAA6F-DCCC-4576-AC0E-82C656F03033}"/>
            </a:ext>
          </a:extLst>
        </xdr:cNvPr>
        <xdr:cNvSpPr txBox="1"/>
      </xdr:nvSpPr>
      <xdr:spPr>
        <a:xfrm>
          <a:off x="14738350" y="10410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D827520F-89D4-4850-A055-E2D2CD924F00}"/>
            </a:ext>
          </a:extLst>
        </xdr:cNvPr>
        <xdr:cNvCxnSpPr/>
      </xdr:nvCxnSpPr>
      <xdr:spPr>
        <a:xfrm>
          <a:off x="14611350" y="10406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93345</xdr:rowOff>
    </xdr:from>
    <xdr:ext cx="405130" cy="259080"/>
    <xdr:sp macro="" textlink="">
      <xdr:nvSpPr>
        <xdr:cNvPr id="496" name="【学校施設】&#10;有形固定資産減価償却率最大値テキスト">
          <a:extLst>
            <a:ext uri="{FF2B5EF4-FFF2-40B4-BE49-F238E27FC236}">
              <a16:creationId xmlns:a16="http://schemas.microsoft.com/office/drawing/2014/main" id="{B28CD555-37AE-4A9F-BD98-DA45C27FE323}"/>
            </a:ext>
          </a:extLst>
        </xdr:cNvPr>
        <xdr:cNvSpPr txBox="1"/>
      </xdr:nvSpPr>
      <xdr:spPr>
        <a:xfrm>
          <a:off x="14738350" y="9180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BFDB3FB8-10B5-400B-B1E6-ADB7D83E2175}"/>
            </a:ext>
          </a:extLst>
        </xdr:cNvPr>
        <xdr:cNvCxnSpPr/>
      </xdr:nvCxnSpPr>
      <xdr:spPr>
        <a:xfrm>
          <a:off x="14611350" y="939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93345</xdr:rowOff>
    </xdr:from>
    <xdr:ext cx="405130" cy="259080"/>
    <xdr:sp macro="" textlink="">
      <xdr:nvSpPr>
        <xdr:cNvPr id="498" name="【学校施設】&#10;有形固定資産減価償却率平均値テキスト">
          <a:extLst>
            <a:ext uri="{FF2B5EF4-FFF2-40B4-BE49-F238E27FC236}">
              <a16:creationId xmlns:a16="http://schemas.microsoft.com/office/drawing/2014/main" id="{84368D72-9E16-41DD-BDC3-C571B99949F3}"/>
            </a:ext>
          </a:extLst>
        </xdr:cNvPr>
        <xdr:cNvSpPr txBox="1"/>
      </xdr:nvSpPr>
      <xdr:spPr>
        <a:xfrm>
          <a:off x="14738350" y="98405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C09321A5-B3A2-4A31-AF32-78CA0C7706CA}"/>
            </a:ext>
          </a:extLst>
        </xdr:cNvPr>
        <xdr:cNvSpPr/>
      </xdr:nvSpPr>
      <xdr:spPr>
        <a:xfrm>
          <a:off x="14649450" y="98621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FA2A9BF7-9E50-4FE5-AED1-636DA6BE167B}"/>
            </a:ext>
          </a:extLst>
        </xdr:cNvPr>
        <xdr:cNvSpPr/>
      </xdr:nvSpPr>
      <xdr:spPr>
        <a:xfrm>
          <a:off x="1388745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5E419C2A-77D1-4E3E-BA8E-2F0750E8D765}"/>
            </a:ext>
          </a:extLst>
        </xdr:cNvPr>
        <xdr:cNvSpPr/>
      </xdr:nvSpPr>
      <xdr:spPr>
        <a:xfrm>
          <a:off x="1309370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B0BED03-8956-4C2B-A84A-479379286161}"/>
            </a:ext>
          </a:extLst>
        </xdr:cNvPr>
        <xdr:cNvSpPr/>
      </xdr:nvSpPr>
      <xdr:spPr>
        <a:xfrm>
          <a:off x="12299950" y="9900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3" name="テキスト ボックス 502">
          <a:extLst>
            <a:ext uri="{FF2B5EF4-FFF2-40B4-BE49-F238E27FC236}">
              <a16:creationId xmlns:a16="http://schemas.microsoft.com/office/drawing/2014/main" id="{5BB4BFC0-B740-465E-B1AF-E7AF85EC93CB}"/>
            </a:ext>
          </a:extLst>
        </xdr:cNvPr>
        <xdr:cNvSpPr txBox="1"/>
      </xdr:nvSpPr>
      <xdr:spPr>
        <a:xfrm>
          <a:off x="1452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4" name="テキスト ボックス 503">
          <a:extLst>
            <a:ext uri="{FF2B5EF4-FFF2-40B4-BE49-F238E27FC236}">
              <a16:creationId xmlns:a16="http://schemas.microsoft.com/office/drawing/2014/main" id="{EDEEAC5F-7A32-477F-B981-346D9DAC27BC}"/>
            </a:ext>
          </a:extLst>
        </xdr:cNvPr>
        <xdr:cNvSpPr txBox="1"/>
      </xdr:nvSpPr>
      <xdr:spPr>
        <a:xfrm>
          <a:off x="13766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5" name="テキスト ボックス 504">
          <a:extLst>
            <a:ext uri="{FF2B5EF4-FFF2-40B4-BE49-F238E27FC236}">
              <a16:creationId xmlns:a16="http://schemas.microsoft.com/office/drawing/2014/main" id="{8AF2C996-247E-4FDE-9A09-708C10B0960A}"/>
            </a:ext>
          </a:extLst>
        </xdr:cNvPr>
        <xdr:cNvSpPr txBox="1"/>
      </xdr:nvSpPr>
      <xdr:spPr>
        <a:xfrm>
          <a:off x="12973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6" name="テキスト ボックス 505">
          <a:extLst>
            <a:ext uri="{FF2B5EF4-FFF2-40B4-BE49-F238E27FC236}">
              <a16:creationId xmlns:a16="http://schemas.microsoft.com/office/drawing/2014/main" id="{D1037E8D-9208-4FE4-83C3-D91C24F88BD4}"/>
            </a:ext>
          </a:extLst>
        </xdr:cNvPr>
        <xdr:cNvSpPr txBox="1"/>
      </xdr:nvSpPr>
      <xdr:spPr>
        <a:xfrm>
          <a:off x="12172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7" name="テキスト ボックス 506">
          <a:extLst>
            <a:ext uri="{FF2B5EF4-FFF2-40B4-BE49-F238E27FC236}">
              <a16:creationId xmlns:a16="http://schemas.microsoft.com/office/drawing/2014/main" id="{2FDD3A96-FC64-48AF-8B4E-942B429FB18B}"/>
            </a:ext>
          </a:extLst>
        </xdr:cNvPr>
        <xdr:cNvSpPr txBox="1"/>
      </xdr:nvSpPr>
      <xdr:spPr>
        <a:xfrm>
          <a:off x="11366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08" name="楕円 507">
          <a:extLst>
            <a:ext uri="{FF2B5EF4-FFF2-40B4-BE49-F238E27FC236}">
              <a16:creationId xmlns:a16="http://schemas.microsoft.com/office/drawing/2014/main" id="{BFB45ADC-ADD2-4744-A118-4AFE4DA85AE2}"/>
            </a:ext>
          </a:extLst>
        </xdr:cNvPr>
        <xdr:cNvSpPr/>
      </xdr:nvSpPr>
      <xdr:spPr>
        <a:xfrm>
          <a:off x="14649450" y="9806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82550</xdr:rowOff>
    </xdr:from>
    <xdr:ext cx="405130" cy="259080"/>
    <xdr:sp macro="" textlink="">
      <xdr:nvSpPr>
        <xdr:cNvPr id="509" name="【学校施設】&#10;有形固定資産減価償却率該当値テキスト">
          <a:extLst>
            <a:ext uri="{FF2B5EF4-FFF2-40B4-BE49-F238E27FC236}">
              <a16:creationId xmlns:a16="http://schemas.microsoft.com/office/drawing/2014/main" id="{697BAAE3-1581-4340-8D64-9D82C865654F}"/>
            </a:ext>
          </a:extLst>
        </xdr:cNvPr>
        <xdr:cNvSpPr txBox="1"/>
      </xdr:nvSpPr>
      <xdr:spPr>
        <a:xfrm>
          <a:off x="14738350" y="966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510" name="楕円 509">
          <a:extLst>
            <a:ext uri="{FF2B5EF4-FFF2-40B4-BE49-F238E27FC236}">
              <a16:creationId xmlns:a16="http://schemas.microsoft.com/office/drawing/2014/main" id="{FCB47A84-0DF9-4169-B591-C755E7633CBE}"/>
            </a:ext>
          </a:extLst>
        </xdr:cNvPr>
        <xdr:cNvSpPr/>
      </xdr:nvSpPr>
      <xdr:spPr>
        <a:xfrm>
          <a:off x="13887450" y="9831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135255</xdr:rowOff>
    </xdr:to>
    <xdr:cxnSp macro="">
      <xdr:nvCxnSpPr>
        <xdr:cNvPr id="511" name="直線コネクタ 510">
          <a:extLst>
            <a:ext uri="{FF2B5EF4-FFF2-40B4-BE49-F238E27FC236}">
              <a16:creationId xmlns:a16="http://schemas.microsoft.com/office/drawing/2014/main" id="{770B5694-646C-4FCE-AF00-830EB5A56BE8}"/>
            </a:ext>
          </a:extLst>
        </xdr:cNvPr>
        <xdr:cNvCxnSpPr/>
      </xdr:nvCxnSpPr>
      <xdr:spPr>
        <a:xfrm flipV="1">
          <a:off x="13938250" y="985774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12" name="楕円 511">
          <a:extLst>
            <a:ext uri="{FF2B5EF4-FFF2-40B4-BE49-F238E27FC236}">
              <a16:creationId xmlns:a16="http://schemas.microsoft.com/office/drawing/2014/main" id="{9186D3A4-9656-4965-BE03-BEB01FFC7045}"/>
            </a:ext>
          </a:extLst>
        </xdr:cNvPr>
        <xdr:cNvSpPr/>
      </xdr:nvSpPr>
      <xdr:spPr>
        <a:xfrm>
          <a:off x="130937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135255</xdr:rowOff>
    </xdr:to>
    <xdr:cxnSp macro="">
      <xdr:nvCxnSpPr>
        <xdr:cNvPr id="513" name="直線コネクタ 512">
          <a:extLst>
            <a:ext uri="{FF2B5EF4-FFF2-40B4-BE49-F238E27FC236}">
              <a16:creationId xmlns:a16="http://schemas.microsoft.com/office/drawing/2014/main" id="{2BC3AD6B-7665-471F-910B-56730CF525C1}"/>
            </a:ext>
          </a:extLst>
        </xdr:cNvPr>
        <xdr:cNvCxnSpPr/>
      </xdr:nvCxnSpPr>
      <xdr:spPr>
        <a:xfrm>
          <a:off x="13144500" y="9848215"/>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14" name="楕円 513">
          <a:extLst>
            <a:ext uri="{FF2B5EF4-FFF2-40B4-BE49-F238E27FC236}">
              <a16:creationId xmlns:a16="http://schemas.microsoft.com/office/drawing/2014/main" id="{E5E63993-81BC-4FCA-A256-EB40118AD534}"/>
            </a:ext>
          </a:extLst>
        </xdr:cNvPr>
        <xdr:cNvSpPr/>
      </xdr:nvSpPr>
      <xdr:spPr>
        <a:xfrm>
          <a:off x="12299950" y="98698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60</xdr:row>
      <xdr:rowOff>1905</xdr:rowOff>
    </xdr:to>
    <xdr:cxnSp macro="">
      <xdr:nvCxnSpPr>
        <xdr:cNvPr id="515" name="直線コネクタ 514">
          <a:extLst>
            <a:ext uri="{FF2B5EF4-FFF2-40B4-BE49-F238E27FC236}">
              <a16:creationId xmlns:a16="http://schemas.microsoft.com/office/drawing/2014/main" id="{37CE08BC-733F-4EFF-BEEB-7CD10942D76D}"/>
            </a:ext>
          </a:extLst>
        </xdr:cNvPr>
        <xdr:cNvCxnSpPr/>
      </xdr:nvCxnSpPr>
      <xdr:spPr>
        <a:xfrm flipV="1">
          <a:off x="12344400" y="9848215"/>
          <a:ext cx="8001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40640</xdr:rowOff>
    </xdr:from>
    <xdr:ext cx="405130" cy="257175"/>
    <xdr:sp macro="" textlink="">
      <xdr:nvSpPr>
        <xdr:cNvPr id="516" name="n_1aveValue【学校施設】&#10;有形固定資産減価償却率">
          <a:extLst>
            <a:ext uri="{FF2B5EF4-FFF2-40B4-BE49-F238E27FC236}">
              <a16:creationId xmlns:a16="http://schemas.microsoft.com/office/drawing/2014/main" id="{84BC1C5E-8B49-42D8-998B-A2E506F877AB}"/>
            </a:ext>
          </a:extLst>
        </xdr:cNvPr>
        <xdr:cNvSpPr txBox="1"/>
      </xdr:nvSpPr>
      <xdr:spPr>
        <a:xfrm>
          <a:off x="13742035" y="9952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3225" cy="257175"/>
    <xdr:sp macro="" textlink="">
      <xdr:nvSpPr>
        <xdr:cNvPr id="517" name="n_2aveValue【学校施設】&#10;有形固定資産減価償却率">
          <a:extLst>
            <a:ext uri="{FF2B5EF4-FFF2-40B4-BE49-F238E27FC236}">
              <a16:creationId xmlns:a16="http://schemas.microsoft.com/office/drawing/2014/main" id="{C4075A06-659F-49FF-AE3C-C3B3F8606400}"/>
            </a:ext>
          </a:extLst>
        </xdr:cNvPr>
        <xdr:cNvSpPr txBox="1"/>
      </xdr:nvSpPr>
      <xdr:spPr>
        <a:xfrm>
          <a:off x="12960985" y="9964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74930</xdr:rowOff>
    </xdr:from>
    <xdr:ext cx="403225" cy="257175"/>
    <xdr:sp macro="" textlink="">
      <xdr:nvSpPr>
        <xdr:cNvPr id="518" name="n_3aveValue【学校施設】&#10;有形固定資産減価償却率">
          <a:extLst>
            <a:ext uri="{FF2B5EF4-FFF2-40B4-BE49-F238E27FC236}">
              <a16:creationId xmlns:a16="http://schemas.microsoft.com/office/drawing/2014/main" id="{9F77DB67-206F-4543-B5B5-D088341ADCCC}"/>
            </a:ext>
          </a:extLst>
        </xdr:cNvPr>
        <xdr:cNvSpPr txBox="1"/>
      </xdr:nvSpPr>
      <xdr:spPr>
        <a:xfrm>
          <a:off x="12167235" y="9987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31115</xdr:rowOff>
    </xdr:from>
    <xdr:ext cx="405130" cy="257175"/>
    <xdr:sp macro="" textlink="">
      <xdr:nvSpPr>
        <xdr:cNvPr id="519" name="n_1mainValue【学校施設】&#10;有形固定資産減価償却率">
          <a:extLst>
            <a:ext uri="{FF2B5EF4-FFF2-40B4-BE49-F238E27FC236}">
              <a16:creationId xmlns:a16="http://schemas.microsoft.com/office/drawing/2014/main" id="{0933D423-55CD-4A60-A9ED-05B7CD8FBAC5}"/>
            </a:ext>
          </a:extLst>
        </xdr:cNvPr>
        <xdr:cNvSpPr txBox="1"/>
      </xdr:nvSpPr>
      <xdr:spPr>
        <a:xfrm>
          <a:off x="13742035" y="9613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168275</xdr:rowOff>
    </xdr:from>
    <xdr:ext cx="403225" cy="257175"/>
    <xdr:sp macro="" textlink="">
      <xdr:nvSpPr>
        <xdr:cNvPr id="520" name="n_2mainValue【学校施設】&#10;有形固定資産減価償却率">
          <a:extLst>
            <a:ext uri="{FF2B5EF4-FFF2-40B4-BE49-F238E27FC236}">
              <a16:creationId xmlns:a16="http://schemas.microsoft.com/office/drawing/2014/main" id="{9E6D9D71-1635-4748-A7D0-01E4917AC8F6}"/>
            </a:ext>
          </a:extLst>
        </xdr:cNvPr>
        <xdr:cNvSpPr txBox="1"/>
      </xdr:nvSpPr>
      <xdr:spPr>
        <a:xfrm>
          <a:off x="12960985" y="95789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69215</xdr:rowOff>
    </xdr:from>
    <xdr:ext cx="403225" cy="259080"/>
    <xdr:sp macro="" textlink="">
      <xdr:nvSpPr>
        <xdr:cNvPr id="521" name="n_3mainValue【学校施設】&#10;有形固定資産減価償却率">
          <a:extLst>
            <a:ext uri="{FF2B5EF4-FFF2-40B4-BE49-F238E27FC236}">
              <a16:creationId xmlns:a16="http://schemas.microsoft.com/office/drawing/2014/main" id="{D191ABC1-D31D-47AB-87B2-991C12775837}"/>
            </a:ext>
          </a:extLst>
        </xdr:cNvPr>
        <xdr:cNvSpPr txBox="1"/>
      </xdr:nvSpPr>
      <xdr:spPr>
        <a:xfrm>
          <a:off x="12167235" y="9651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62578725-4B08-4640-9869-EF596A0C4D7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92B97695-A810-4553-83C4-B0602B3E770F}"/>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5FE68BF6-0D74-45A1-A3F5-29960EEDD40F}"/>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E50DC8D7-43F4-44F0-A540-2DA7F9FC8782}"/>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C0DEBF1C-F102-41CA-B219-7FEB2E7A3D7D}"/>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65E55ECA-43C6-4944-B72F-FDFE9F3790F4}"/>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4172C9AF-8624-4858-9041-3BD8ECCC9C1E}"/>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2F761ACE-FD4D-4967-8117-26E865E7DEA7}"/>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30" name="テキスト ボックス 529">
          <a:extLst>
            <a:ext uri="{FF2B5EF4-FFF2-40B4-BE49-F238E27FC236}">
              <a16:creationId xmlns:a16="http://schemas.microsoft.com/office/drawing/2014/main" id="{364F62F0-E9D0-4EAB-B226-53038D86FA8B}"/>
            </a:ext>
          </a:extLst>
        </xdr:cNvPr>
        <xdr:cNvSpPr txBox="1"/>
      </xdr:nvSpPr>
      <xdr:spPr>
        <a:xfrm>
          <a:off x="1644015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D77CDB0A-207E-4191-92CC-DD48B1AB3DAA}"/>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14F4300A-A6D8-448A-BBD5-E569BC140D98}"/>
            </a:ext>
          </a:extLst>
        </xdr:cNvPr>
        <xdr:cNvCxnSpPr/>
      </xdr:nvCxnSpPr>
      <xdr:spPr>
        <a:xfrm>
          <a:off x="16459200" y="1057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33" name="テキスト ボックス 532">
          <a:extLst>
            <a:ext uri="{FF2B5EF4-FFF2-40B4-BE49-F238E27FC236}">
              <a16:creationId xmlns:a16="http://schemas.microsoft.com/office/drawing/2014/main" id="{7C970089-332E-4187-97BA-984F26967952}"/>
            </a:ext>
          </a:extLst>
        </xdr:cNvPr>
        <xdr:cNvSpPr txBox="1"/>
      </xdr:nvSpPr>
      <xdr:spPr>
        <a:xfrm>
          <a:off x="16048990" y="10436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EC341EBB-9316-45E0-96EA-B2C3508E3CD5}"/>
            </a:ext>
          </a:extLst>
        </xdr:cNvPr>
        <xdr:cNvCxnSpPr/>
      </xdr:nvCxnSpPr>
      <xdr:spPr>
        <a:xfrm>
          <a:off x="16459200" y="1013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86360</xdr:rowOff>
    </xdr:from>
    <xdr:ext cx="531495" cy="257175"/>
    <xdr:sp macro="" textlink="">
      <xdr:nvSpPr>
        <xdr:cNvPr id="535" name="テキスト ボックス 534">
          <a:extLst>
            <a:ext uri="{FF2B5EF4-FFF2-40B4-BE49-F238E27FC236}">
              <a16:creationId xmlns:a16="http://schemas.microsoft.com/office/drawing/2014/main" id="{BC6FBCEA-1ED9-46CA-82FE-D1A717596C8F}"/>
            </a:ext>
          </a:extLst>
        </xdr:cNvPr>
        <xdr:cNvSpPr txBox="1"/>
      </xdr:nvSpPr>
      <xdr:spPr>
        <a:xfrm>
          <a:off x="15984855" y="99987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5B1B81C7-62A9-40ED-AA55-564C72427EDC}"/>
            </a:ext>
          </a:extLst>
        </xdr:cNvPr>
        <xdr:cNvCxnSpPr/>
      </xdr:nvCxnSpPr>
      <xdr:spPr>
        <a:xfrm>
          <a:off x="16459200" y="9696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143510</xdr:rowOff>
    </xdr:from>
    <xdr:ext cx="531495" cy="257175"/>
    <xdr:sp macro="" textlink="">
      <xdr:nvSpPr>
        <xdr:cNvPr id="537" name="テキスト ボックス 536">
          <a:extLst>
            <a:ext uri="{FF2B5EF4-FFF2-40B4-BE49-F238E27FC236}">
              <a16:creationId xmlns:a16="http://schemas.microsoft.com/office/drawing/2014/main" id="{9D7B8988-BA30-46F4-86D7-B27FF7B4D2D3}"/>
            </a:ext>
          </a:extLst>
        </xdr:cNvPr>
        <xdr:cNvSpPr txBox="1"/>
      </xdr:nvSpPr>
      <xdr:spPr>
        <a:xfrm>
          <a:off x="15984855" y="9560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79E298A7-5BC4-46F6-B773-14462BD92699}"/>
            </a:ext>
          </a:extLst>
        </xdr:cNvPr>
        <xdr:cNvCxnSpPr/>
      </xdr:nvCxnSpPr>
      <xdr:spPr>
        <a:xfrm>
          <a:off x="16459200" y="9251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29210</xdr:rowOff>
    </xdr:from>
    <xdr:ext cx="531495" cy="257175"/>
    <xdr:sp macro="" textlink="">
      <xdr:nvSpPr>
        <xdr:cNvPr id="539" name="テキスト ボックス 538">
          <a:extLst>
            <a:ext uri="{FF2B5EF4-FFF2-40B4-BE49-F238E27FC236}">
              <a16:creationId xmlns:a16="http://schemas.microsoft.com/office/drawing/2014/main" id="{0EA7D117-7592-4CF0-987E-439B06AE347A}"/>
            </a:ext>
          </a:extLst>
        </xdr:cNvPr>
        <xdr:cNvSpPr txBox="1"/>
      </xdr:nvSpPr>
      <xdr:spPr>
        <a:xfrm>
          <a:off x="15984855" y="91160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A34F2BC4-6A29-4642-A95E-9637E40D9EC4}"/>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41" name="テキスト ボックス 540">
          <a:extLst>
            <a:ext uri="{FF2B5EF4-FFF2-40B4-BE49-F238E27FC236}">
              <a16:creationId xmlns:a16="http://schemas.microsoft.com/office/drawing/2014/main" id="{FCB240FA-1377-41C4-9358-195978BE8C07}"/>
            </a:ext>
          </a:extLst>
        </xdr:cNvPr>
        <xdr:cNvSpPr txBox="1"/>
      </xdr:nvSpPr>
      <xdr:spPr>
        <a:xfrm>
          <a:off x="15984855" y="86779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FE813706-D853-46A3-BC8C-3EE03C3D539E}"/>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121285</xdr:rowOff>
    </xdr:from>
    <xdr:to>
      <xdr:col>116</xdr:col>
      <xdr:colOff>62865</xdr:colOff>
      <xdr:row>63</xdr:row>
      <xdr:rowOff>107950</xdr:rowOff>
    </xdr:to>
    <xdr:cxnSp macro="">
      <xdr:nvCxnSpPr>
        <xdr:cNvPr id="543" name="直線コネクタ 542">
          <a:extLst>
            <a:ext uri="{FF2B5EF4-FFF2-40B4-BE49-F238E27FC236}">
              <a16:creationId xmlns:a16="http://schemas.microsoft.com/office/drawing/2014/main" id="{BD5E7C3A-1329-4E8E-9B52-53D42D557DBA}"/>
            </a:ext>
          </a:extLst>
        </xdr:cNvPr>
        <xdr:cNvCxnSpPr/>
      </xdr:nvCxnSpPr>
      <xdr:spPr>
        <a:xfrm flipV="1">
          <a:off x="19951065" y="9538335"/>
          <a:ext cx="0" cy="977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119380</xdr:rowOff>
    </xdr:from>
    <xdr:ext cx="469900" cy="259080"/>
    <xdr:sp macro="" textlink="">
      <xdr:nvSpPr>
        <xdr:cNvPr id="544" name="【学校施設】&#10;一人当たり面積最小値テキスト">
          <a:extLst>
            <a:ext uri="{FF2B5EF4-FFF2-40B4-BE49-F238E27FC236}">
              <a16:creationId xmlns:a16="http://schemas.microsoft.com/office/drawing/2014/main" id="{03BAFDB6-9E32-4477-86A5-D00D7D677450}"/>
            </a:ext>
          </a:extLst>
        </xdr:cNvPr>
        <xdr:cNvSpPr txBox="1"/>
      </xdr:nvSpPr>
      <xdr:spPr>
        <a:xfrm>
          <a:off x="19989800" y="10527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45" name="直線コネクタ 544">
          <a:extLst>
            <a:ext uri="{FF2B5EF4-FFF2-40B4-BE49-F238E27FC236}">
              <a16:creationId xmlns:a16="http://schemas.microsoft.com/office/drawing/2014/main" id="{1FDEAE9B-EAC2-4A38-B7E5-699AAE79DD9C}"/>
            </a:ext>
          </a:extLst>
        </xdr:cNvPr>
        <xdr:cNvCxnSpPr/>
      </xdr:nvCxnSpPr>
      <xdr:spPr>
        <a:xfrm>
          <a:off x="19881850" y="1051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67945</xdr:rowOff>
    </xdr:from>
    <xdr:ext cx="534670" cy="258445"/>
    <xdr:sp macro="" textlink="">
      <xdr:nvSpPr>
        <xdr:cNvPr id="546" name="【学校施設】&#10;一人当たり面積最大値テキスト">
          <a:extLst>
            <a:ext uri="{FF2B5EF4-FFF2-40B4-BE49-F238E27FC236}">
              <a16:creationId xmlns:a16="http://schemas.microsoft.com/office/drawing/2014/main" id="{AE205627-F32B-4DAB-B287-28771AF30947}"/>
            </a:ext>
          </a:extLst>
        </xdr:cNvPr>
        <xdr:cNvSpPr txBox="1"/>
      </xdr:nvSpPr>
      <xdr:spPr>
        <a:xfrm>
          <a:off x="19989800" y="931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121285</xdr:rowOff>
    </xdr:from>
    <xdr:to>
      <xdr:col>116</xdr:col>
      <xdr:colOff>152400</xdr:colOff>
      <xdr:row>57</xdr:row>
      <xdr:rowOff>121285</xdr:rowOff>
    </xdr:to>
    <xdr:cxnSp macro="">
      <xdr:nvCxnSpPr>
        <xdr:cNvPr id="547" name="直線コネクタ 546">
          <a:extLst>
            <a:ext uri="{FF2B5EF4-FFF2-40B4-BE49-F238E27FC236}">
              <a16:creationId xmlns:a16="http://schemas.microsoft.com/office/drawing/2014/main" id="{A001F6EA-5E7F-48D4-BAE2-C8EBCCA5BFB3}"/>
            </a:ext>
          </a:extLst>
        </xdr:cNvPr>
        <xdr:cNvCxnSpPr/>
      </xdr:nvCxnSpPr>
      <xdr:spPr>
        <a:xfrm>
          <a:off x="19881850" y="9538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36830</xdr:rowOff>
    </xdr:from>
    <xdr:ext cx="469900" cy="259080"/>
    <xdr:sp macro="" textlink="">
      <xdr:nvSpPr>
        <xdr:cNvPr id="548" name="【学校施設】&#10;一人当たり面積平均値テキスト">
          <a:extLst>
            <a:ext uri="{FF2B5EF4-FFF2-40B4-BE49-F238E27FC236}">
              <a16:creationId xmlns:a16="http://schemas.microsoft.com/office/drawing/2014/main" id="{52704DCB-3EE8-48D4-8053-5897F74E7E02}"/>
            </a:ext>
          </a:extLst>
        </xdr:cNvPr>
        <xdr:cNvSpPr txBox="1"/>
      </xdr:nvSpPr>
      <xdr:spPr>
        <a:xfrm>
          <a:off x="19989800" y="1027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a:extLst>
            <a:ext uri="{FF2B5EF4-FFF2-40B4-BE49-F238E27FC236}">
              <a16:creationId xmlns:a16="http://schemas.microsoft.com/office/drawing/2014/main" id="{942230E7-52BA-4CEA-825B-6AFA75D3CD67}"/>
            </a:ext>
          </a:extLst>
        </xdr:cNvPr>
        <xdr:cNvSpPr/>
      </xdr:nvSpPr>
      <xdr:spPr>
        <a:xfrm>
          <a:off x="199009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11430</xdr:rowOff>
    </xdr:from>
    <xdr:to>
      <xdr:col>112</xdr:col>
      <xdr:colOff>38100</xdr:colOff>
      <xdr:row>63</xdr:row>
      <xdr:rowOff>113030</xdr:rowOff>
    </xdr:to>
    <xdr:sp macro="" textlink="">
      <xdr:nvSpPr>
        <xdr:cNvPr id="550" name="フローチャート: 判断 549">
          <a:extLst>
            <a:ext uri="{FF2B5EF4-FFF2-40B4-BE49-F238E27FC236}">
              <a16:creationId xmlns:a16="http://schemas.microsoft.com/office/drawing/2014/main" id="{19458EA3-98BC-4392-AC38-472F010FEFFC}"/>
            </a:ext>
          </a:extLst>
        </xdr:cNvPr>
        <xdr:cNvSpPr/>
      </xdr:nvSpPr>
      <xdr:spPr>
        <a:xfrm>
          <a:off x="19157950" y="10419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16510</xdr:rowOff>
    </xdr:from>
    <xdr:to>
      <xdr:col>107</xdr:col>
      <xdr:colOff>101600</xdr:colOff>
      <xdr:row>63</xdr:row>
      <xdr:rowOff>118110</xdr:rowOff>
    </xdr:to>
    <xdr:sp macro="" textlink="">
      <xdr:nvSpPr>
        <xdr:cNvPr id="551" name="フローチャート: 判断 550">
          <a:extLst>
            <a:ext uri="{FF2B5EF4-FFF2-40B4-BE49-F238E27FC236}">
              <a16:creationId xmlns:a16="http://schemas.microsoft.com/office/drawing/2014/main" id="{8171B294-68A5-48DB-A076-247CE1B838C2}"/>
            </a:ext>
          </a:extLst>
        </xdr:cNvPr>
        <xdr:cNvSpPr/>
      </xdr:nvSpPr>
      <xdr:spPr>
        <a:xfrm>
          <a:off x="1834515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52" name="フローチャート: 判断 551">
          <a:extLst>
            <a:ext uri="{FF2B5EF4-FFF2-40B4-BE49-F238E27FC236}">
              <a16:creationId xmlns:a16="http://schemas.microsoft.com/office/drawing/2014/main" id="{6C875A57-377C-4E46-B818-05521B5F9B6F}"/>
            </a:ext>
          </a:extLst>
        </xdr:cNvPr>
        <xdr:cNvSpPr/>
      </xdr:nvSpPr>
      <xdr:spPr>
        <a:xfrm>
          <a:off x="175514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3" name="テキスト ボックス 552">
          <a:extLst>
            <a:ext uri="{FF2B5EF4-FFF2-40B4-BE49-F238E27FC236}">
              <a16:creationId xmlns:a16="http://schemas.microsoft.com/office/drawing/2014/main" id="{D5E4D735-E92E-4A71-9C07-E04CF109F072}"/>
            </a:ext>
          </a:extLst>
        </xdr:cNvPr>
        <xdr:cNvSpPr txBox="1"/>
      </xdr:nvSpPr>
      <xdr:spPr>
        <a:xfrm>
          <a:off x="19780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4" name="テキスト ボックス 553">
          <a:extLst>
            <a:ext uri="{FF2B5EF4-FFF2-40B4-BE49-F238E27FC236}">
              <a16:creationId xmlns:a16="http://schemas.microsoft.com/office/drawing/2014/main" id="{E9712A95-AB8B-4ACE-8F11-6BA281375979}"/>
            </a:ext>
          </a:extLst>
        </xdr:cNvPr>
        <xdr:cNvSpPr txBox="1"/>
      </xdr:nvSpPr>
      <xdr:spPr>
        <a:xfrm>
          <a:off x="19030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5" name="テキスト ボックス 554">
          <a:extLst>
            <a:ext uri="{FF2B5EF4-FFF2-40B4-BE49-F238E27FC236}">
              <a16:creationId xmlns:a16="http://schemas.microsoft.com/office/drawing/2014/main" id="{4DAF5D00-8E95-4388-A017-CF9423475F81}"/>
            </a:ext>
          </a:extLst>
        </xdr:cNvPr>
        <xdr:cNvSpPr txBox="1"/>
      </xdr:nvSpPr>
      <xdr:spPr>
        <a:xfrm>
          <a:off x="18224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6" name="テキスト ボックス 555">
          <a:extLst>
            <a:ext uri="{FF2B5EF4-FFF2-40B4-BE49-F238E27FC236}">
              <a16:creationId xmlns:a16="http://schemas.microsoft.com/office/drawing/2014/main" id="{E12AA9E3-6A34-4C21-88B8-4FD23FB52EE1}"/>
            </a:ext>
          </a:extLst>
        </xdr:cNvPr>
        <xdr:cNvSpPr txBox="1"/>
      </xdr:nvSpPr>
      <xdr:spPr>
        <a:xfrm>
          <a:off x="174307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7" name="テキスト ボックス 556">
          <a:extLst>
            <a:ext uri="{FF2B5EF4-FFF2-40B4-BE49-F238E27FC236}">
              <a16:creationId xmlns:a16="http://schemas.microsoft.com/office/drawing/2014/main" id="{B0A2BCA6-95C7-4E72-B7D1-08A4B29281E2}"/>
            </a:ext>
          </a:extLst>
        </xdr:cNvPr>
        <xdr:cNvSpPr txBox="1"/>
      </xdr:nvSpPr>
      <xdr:spPr>
        <a:xfrm>
          <a:off x="166306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46355</xdr:rowOff>
    </xdr:from>
    <xdr:to>
      <xdr:col>116</xdr:col>
      <xdr:colOff>114300</xdr:colOff>
      <xdr:row>63</xdr:row>
      <xdr:rowOff>147955</xdr:rowOff>
    </xdr:to>
    <xdr:sp macro="" textlink="">
      <xdr:nvSpPr>
        <xdr:cNvPr id="558" name="楕円 557">
          <a:extLst>
            <a:ext uri="{FF2B5EF4-FFF2-40B4-BE49-F238E27FC236}">
              <a16:creationId xmlns:a16="http://schemas.microsoft.com/office/drawing/2014/main" id="{45916CA6-73B5-4D83-8F2B-38746D0CA531}"/>
            </a:ext>
          </a:extLst>
        </xdr:cNvPr>
        <xdr:cNvSpPr/>
      </xdr:nvSpPr>
      <xdr:spPr>
        <a:xfrm>
          <a:off x="19900900" y="104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559" name="【学校施設】&#10;一人当たり面積該当値テキスト">
          <a:extLst>
            <a:ext uri="{FF2B5EF4-FFF2-40B4-BE49-F238E27FC236}">
              <a16:creationId xmlns:a16="http://schemas.microsoft.com/office/drawing/2014/main" id="{4CBFD964-6D72-4828-8757-54FD88EEF43A}"/>
            </a:ext>
          </a:extLst>
        </xdr:cNvPr>
        <xdr:cNvSpPr txBox="1"/>
      </xdr:nvSpPr>
      <xdr:spPr>
        <a:xfrm>
          <a:off x="19989800" y="10406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46990</xdr:rowOff>
    </xdr:from>
    <xdr:to>
      <xdr:col>112</xdr:col>
      <xdr:colOff>38100</xdr:colOff>
      <xdr:row>63</xdr:row>
      <xdr:rowOff>148590</xdr:rowOff>
    </xdr:to>
    <xdr:sp macro="" textlink="">
      <xdr:nvSpPr>
        <xdr:cNvPr id="560" name="楕円 559">
          <a:extLst>
            <a:ext uri="{FF2B5EF4-FFF2-40B4-BE49-F238E27FC236}">
              <a16:creationId xmlns:a16="http://schemas.microsoft.com/office/drawing/2014/main" id="{BEB9D313-C436-4E7A-B48F-E28B7C48BF12}"/>
            </a:ext>
          </a:extLst>
        </xdr:cNvPr>
        <xdr:cNvSpPr/>
      </xdr:nvSpPr>
      <xdr:spPr>
        <a:xfrm>
          <a:off x="19157950" y="10454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97790</xdr:rowOff>
    </xdr:from>
    <xdr:to>
      <xdr:col>116</xdr:col>
      <xdr:colOff>63500</xdr:colOff>
      <xdr:row>63</xdr:row>
      <xdr:rowOff>97790</xdr:rowOff>
    </xdr:to>
    <xdr:cxnSp macro="">
      <xdr:nvCxnSpPr>
        <xdr:cNvPr id="561" name="直線コネクタ 560">
          <a:extLst>
            <a:ext uri="{FF2B5EF4-FFF2-40B4-BE49-F238E27FC236}">
              <a16:creationId xmlns:a16="http://schemas.microsoft.com/office/drawing/2014/main" id="{0CB906B5-6880-4145-AF11-7E3B19BBC98E}"/>
            </a:ext>
          </a:extLst>
        </xdr:cNvPr>
        <xdr:cNvCxnSpPr/>
      </xdr:nvCxnSpPr>
      <xdr:spPr>
        <a:xfrm flipV="1">
          <a:off x="19202400" y="105054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49530</xdr:rowOff>
    </xdr:from>
    <xdr:to>
      <xdr:col>107</xdr:col>
      <xdr:colOff>101600</xdr:colOff>
      <xdr:row>63</xdr:row>
      <xdr:rowOff>151130</xdr:rowOff>
    </xdr:to>
    <xdr:sp macro="" textlink="">
      <xdr:nvSpPr>
        <xdr:cNvPr id="562" name="楕円 561">
          <a:extLst>
            <a:ext uri="{FF2B5EF4-FFF2-40B4-BE49-F238E27FC236}">
              <a16:creationId xmlns:a16="http://schemas.microsoft.com/office/drawing/2014/main" id="{60C968F6-857F-46DA-8146-1F5AE5109CA7}"/>
            </a:ext>
          </a:extLst>
        </xdr:cNvPr>
        <xdr:cNvSpPr/>
      </xdr:nvSpPr>
      <xdr:spPr>
        <a:xfrm>
          <a:off x="1834515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97790</xdr:rowOff>
    </xdr:from>
    <xdr:to>
      <xdr:col>111</xdr:col>
      <xdr:colOff>177800</xdr:colOff>
      <xdr:row>63</xdr:row>
      <xdr:rowOff>100330</xdr:rowOff>
    </xdr:to>
    <xdr:cxnSp macro="">
      <xdr:nvCxnSpPr>
        <xdr:cNvPr id="563" name="直線コネクタ 562">
          <a:extLst>
            <a:ext uri="{FF2B5EF4-FFF2-40B4-BE49-F238E27FC236}">
              <a16:creationId xmlns:a16="http://schemas.microsoft.com/office/drawing/2014/main" id="{139F8D17-BA1F-4360-B5B2-87A8E9E40B7A}"/>
            </a:ext>
          </a:extLst>
        </xdr:cNvPr>
        <xdr:cNvCxnSpPr/>
      </xdr:nvCxnSpPr>
      <xdr:spPr>
        <a:xfrm flipV="1">
          <a:off x="18395950" y="1050544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48260</xdr:rowOff>
    </xdr:from>
    <xdr:to>
      <xdr:col>102</xdr:col>
      <xdr:colOff>165100</xdr:colOff>
      <xdr:row>63</xdr:row>
      <xdr:rowOff>149860</xdr:rowOff>
    </xdr:to>
    <xdr:sp macro="" textlink="">
      <xdr:nvSpPr>
        <xdr:cNvPr id="564" name="楕円 563">
          <a:extLst>
            <a:ext uri="{FF2B5EF4-FFF2-40B4-BE49-F238E27FC236}">
              <a16:creationId xmlns:a16="http://schemas.microsoft.com/office/drawing/2014/main" id="{D4073B9E-6428-4443-A8D0-12D8E556F829}"/>
            </a:ext>
          </a:extLst>
        </xdr:cNvPr>
        <xdr:cNvSpPr/>
      </xdr:nvSpPr>
      <xdr:spPr>
        <a:xfrm>
          <a:off x="175514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100330</xdr:rowOff>
    </xdr:to>
    <xdr:cxnSp macro="">
      <xdr:nvCxnSpPr>
        <xdr:cNvPr id="565" name="直線コネクタ 564">
          <a:extLst>
            <a:ext uri="{FF2B5EF4-FFF2-40B4-BE49-F238E27FC236}">
              <a16:creationId xmlns:a16="http://schemas.microsoft.com/office/drawing/2014/main" id="{9ED5CAFD-F994-4E90-8FE0-F865C0B7CC94}"/>
            </a:ext>
          </a:extLst>
        </xdr:cNvPr>
        <xdr:cNvCxnSpPr/>
      </xdr:nvCxnSpPr>
      <xdr:spPr>
        <a:xfrm>
          <a:off x="17602200" y="1050671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130175</xdr:rowOff>
    </xdr:from>
    <xdr:ext cx="469900" cy="259080"/>
    <xdr:sp macro="" textlink="">
      <xdr:nvSpPr>
        <xdr:cNvPr id="566" name="n_1aveValue【学校施設】&#10;一人当たり面積">
          <a:extLst>
            <a:ext uri="{FF2B5EF4-FFF2-40B4-BE49-F238E27FC236}">
              <a16:creationId xmlns:a16="http://schemas.microsoft.com/office/drawing/2014/main" id="{3DDB5209-66FE-4ED9-8030-35E6893025E6}"/>
            </a:ext>
          </a:extLst>
        </xdr:cNvPr>
        <xdr:cNvSpPr txBox="1"/>
      </xdr:nvSpPr>
      <xdr:spPr>
        <a:xfrm>
          <a:off x="18980150" y="10207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135255</xdr:rowOff>
    </xdr:from>
    <xdr:ext cx="467995" cy="257175"/>
    <xdr:sp macro="" textlink="">
      <xdr:nvSpPr>
        <xdr:cNvPr id="567" name="n_2aveValue【学校施設】&#10;一人当たり面積">
          <a:extLst>
            <a:ext uri="{FF2B5EF4-FFF2-40B4-BE49-F238E27FC236}">
              <a16:creationId xmlns:a16="http://schemas.microsoft.com/office/drawing/2014/main" id="{D7577F64-2722-4C1A-A287-D35812C73387}"/>
            </a:ext>
          </a:extLst>
        </xdr:cNvPr>
        <xdr:cNvSpPr txBox="1"/>
      </xdr:nvSpPr>
      <xdr:spPr>
        <a:xfrm>
          <a:off x="18180050" y="10212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995" cy="257175"/>
    <xdr:sp macro="" textlink="">
      <xdr:nvSpPr>
        <xdr:cNvPr id="568" name="n_3aveValue【学校施設】&#10;一人当たり面積">
          <a:extLst>
            <a:ext uri="{FF2B5EF4-FFF2-40B4-BE49-F238E27FC236}">
              <a16:creationId xmlns:a16="http://schemas.microsoft.com/office/drawing/2014/main" id="{362492EF-132C-4A86-90C9-F5D4C7B6F4FA}"/>
            </a:ext>
          </a:extLst>
        </xdr:cNvPr>
        <xdr:cNvSpPr txBox="1"/>
      </xdr:nvSpPr>
      <xdr:spPr>
        <a:xfrm>
          <a:off x="17386300" y="10209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139700</xdr:rowOff>
    </xdr:from>
    <xdr:ext cx="469900" cy="259080"/>
    <xdr:sp macro="" textlink="">
      <xdr:nvSpPr>
        <xdr:cNvPr id="569" name="n_1mainValue【学校施設】&#10;一人当たり面積">
          <a:extLst>
            <a:ext uri="{FF2B5EF4-FFF2-40B4-BE49-F238E27FC236}">
              <a16:creationId xmlns:a16="http://schemas.microsoft.com/office/drawing/2014/main" id="{2EA47B71-C683-415B-B0BD-6FAB63B43B39}"/>
            </a:ext>
          </a:extLst>
        </xdr:cNvPr>
        <xdr:cNvSpPr txBox="1"/>
      </xdr:nvSpPr>
      <xdr:spPr>
        <a:xfrm>
          <a:off x="18980150" y="1054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142240</xdr:rowOff>
    </xdr:from>
    <xdr:ext cx="467995" cy="259080"/>
    <xdr:sp macro="" textlink="">
      <xdr:nvSpPr>
        <xdr:cNvPr id="570" name="n_2mainValue【学校施設】&#10;一人当たり面積">
          <a:extLst>
            <a:ext uri="{FF2B5EF4-FFF2-40B4-BE49-F238E27FC236}">
              <a16:creationId xmlns:a16="http://schemas.microsoft.com/office/drawing/2014/main" id="{2EBFFB51-4881-47D5-B5CB-1B8262D59477}"/>
            </a:ext>
          </a:extLst>
        </xdr:cNvPr>
        <xdr:cNvSpPr txBox="1"/>
      </xdr:nvSpPr>
      <xdr:spPr>
        <a:xfrm>
          <a:off x="18180050" y="10549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140970</xdr:rowOff>
    </xdr:from>
    <xdr:ext cx="467995" cy="259080"/>
    <xdr:sp macro="" textlink="">
      <xdr:nvSpPr>
        <xdr:cNvPr id="571" name="n_3mainValue【学校施設】&#10;一人当たり面積">
          <a:extLst>
            <a:ext uri="{FF2B5EF4-FFF2-40B4-BE49-F238E27FC236}">
              <a16:creationId xmlns:a16="http://schemas.microsoft.com/office/drawing/2014/main" id="{EF2231DB-D994-4E8A-B1DA-B68E24E15B7E}"/>
            </a:ext>
          </a:extLst>
        </xdr:cNvPr>
        <xdr:cNvSpPr txBox="1"/>
      </xdr:nvSpPr>
      <xdr:spPr>
        <a:xfrm>
          <a:off x="17386300" y="10548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F9655E3B-92D7-49A2-9199-62D8C922A4F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5E9DA41-16CE-4372-A13E-3FDCEF8BBD5D}"/>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2356EF52-056A-4981-A5F7-8F5C6C724036}"/>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2563C1F0-4E1E-4011-924C-8C213A3BA1B2}"/>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D14AC1FF-CF91-4807-8E67-150F0225268C}"/>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7898A7A1-1A02-4890-A64C-889DC22B1B2F}"/>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EB66D89-6D54-4406-AEAC-722EB9C50523}"/>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E9E809A7-6182-4A41-AD67-C245147AC22C}"/>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80" name="テキスト ボックス 579">
          <a:extLst>
            <a:ext uri="{FF2B5EF4-FFF2-40B4-BE49-F238E27FC236}">
              <a16:creationId xmlns:a16="http://schemas.microsoft.com/office/drawing/2014/main" id="{84EF08D0-20E8-4729-AB42-A4D27748B084}"/>
            </a:ext>
          </a:extLst>
        </xdr:cNvPr>
        <xdr:cNvSpPr txBox="1"/>
      </xdr:nvSpPr>
      <xdr:spPr>
        <a:xfrm>
          <a:off x="111696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E3F5CFD1-9B4E-41E9-926C-4CF3BDCD7196}"/>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2" name="直線コネクタ 581">
          <a:extLst>
            <a:ext uri="{FF2B5EF4-FFF2-40B4-BE49-F238E27FC236}">
              <a16:creationId xmlns:a16="http://schemas.microsoft.com/office/drawing/2014/main" id="{DDBC37EE-7B74-4F03-8FCD-CCBA668A877E}"/>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3" name="テキスト ボックス 582">
          <a:extLst>
            <a:ext uri="{FF2B5EF4-FFF2-40B4-BE49-F238E27FC236}">
              <a16:creationId xmlns:a16="http://schemas.microsoft.com/office/drawing/2014/main" id="{7450A397-9CBB-4AF3-816E-5693C59AD827}"/>
            </a:ext>
          </a:extLst>
        </xdr:cNvPr>
        <xdr:cNvSpPr txBox="1"/>
      </xdr:nvSpPr>
      <xdr:spPr>
        <a:xfrm>
          <a:off x="10906760" y="142316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4" name="直線コネクタ 583">
          <a:extLst>
            <a:ext uri="{FF2B5EF4-FFF2-40B4-BE49-F238E27FC236}">
              <a16:creationId xmlns:a16="http://schemas.microsoft.com/office/drawing/2014/main" id="{125BE8A8-A810-4965-A15F-026E9584F9C0}"/>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85" name="テキスト ボックス 584">
          <a:extLst>
            <a:ext uri="{FF2B5EF4-FFF2-40B4-BE49-F238E27FC236}">
              <a16:creationId xmlns:a16="http://schemas.microsoft.com/office/drawing/2014/main" id="{CE471A8C-D5A2-4696-8DF2-57FCEDDB3E48}"/>
            </a:ext>
          </a:extLst>
        </xdr:cNvPr>
        <xdr:cNvSpPr txBox="1"/>
      </xdr:nvSpPr>
      <xdr:spPr>
        <a:xfrm>
          <a:off x="10842625" y="13917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6" name="直線コネクタ 585">
          <a:extLst>
            <a:ext uri="{FF2B5EF4-FFF2-40B4-BE49-F238E27FC236}">
              <a16:creationId xmlns:a16="http://schemas.microsoft.com/office/drawing/2014/main" id="{EEF6F7EE-94E4-45CD-9F0D-A953B9D243E5}"/>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7" name="テキスト ボックス 586">
          <a:extLst>
            <a:ext uri="{FF2B5EF4-FFF2-40B4-BE49-F238E27FC236}">
              <a16:creationId xmlns:a16="http://schemas.microsoft.com/office/drawing/2014/main" id="{1F322405-5625-4DEA-B584-8A585BF3EE1D}"/>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8" name="直線コネクタ 587">
          <a:extLst>
            <a:ext uri="{FF2B5EF4-FFF2-40B4-BE49-F238E27FC236}">
              <a16:creationId xmlns:a16="http://schemas.microsoft.com/office/drawing/2014/main" id="{474B6570-875A-43B3-B104-A73F73D75849}"/>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9" name="テキスト ボックス 588">
          <a:extLst>
            <a:ext uri="{FF2B5EF4-FFF2-40B4-BE49-F238E27FC236}">
              <a16:creationId xmlns:a16="http://schemas.microsoft.com/office/drawing/2014/main" id="{EE732D7C-AE11-479E-92FC-54E518B026C9}"/>
            </a:ext>
          </a:extLst>
        </xdr:cNvPr>
        <xdr:cNvSpPr txBox="1"/>
      </xdr:nvSpPr>
      <xdr:spPr>
        <a:xfrm>
          <a:off x="10842625" y="13289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0" name="直線コネクタ 589">
          <a:extLst>
            <a:ext uri="{FF2B5EF4-FFF2-40B4-BE49-F238E27FC236}">
              <a16:creationId xmlns:a16="http://schemas.microsoft.com/office/drawing/2014/main" id="{9722E28B-8AC0-4C11-9C03-E64E25140DD5}"/>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1" name="テキスト ボックス 590">
          <a:extLst>
            <a:ext uri="{FF2B5EF4-FFF2-40B4-BE49-F238E27FC236}">
              <a16:creationId xmlns:a16="http://schemas.microsoft.com/office/drawing/2014/main" id="{74724273-EB87-4BFC-89CC-8C7F32FB7FA5}"/>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2" name="直線コネクタ 591">
          <a:extLst>
            <a:ext uri="{FF2B5EF4-FFF2-40B4-BE49-F238E27FC236}">
              <a16:creationId xmlns:a16="http://schemas.microsoft.com/office/drawing/2014/main" id="{2435630C-EC99-4F53-B6C0-F5C4313F1760}"/>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3" name="テキスト ボックス 592">
          <a:extLst>
            <a:ext uri="{FF2B5EF4-FFF2-40B4-BE49-F238E27FC236}">
              <a16:creationId xmlns:a16="http://schemas.microsoft.com/office/drawing/2014/main" id="{2882742A-7A30-467D-B90C-4A3A63B456B5}"/>
            </a:ext>
          </a:extLst>
        </xdr:cNvPr>
        <xdr:cNvSpPr txBox="1"/>
      </xdr:nvSpPr>
      <xdr:spPr>
        <a:xfrm>
          <a:off x="1079754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2EB1D132-6893-4A11-8EF1-A54792B01FB4}"/>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95" name="テキスト ボックス 594">
          <a:extLst>
            <a:ext uri="{FF2B5EF4-FFF2-40B4-BE49-F238E27FC236}">
              <a16:creationId xmlns:a16="http://schemas.microsoft.com/office/drawing/2014/main" id="{A5DDFD13-62DE-4A1F-B194-4753BE1C7053}"/>
            </a:ext>
          </a:extLst>
        </xdr:cNvPr>
        <xdr:cNvSpPr txBox="1"/>
      </xdr:nvSpPr>
      <xdr:spPr>
        <a:xfrm>
          <a:off x="1079754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85A906A4-B72C-47CC-9B0E-2D27EE015202}"/>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100330</xdr:rowOff>
    </xdr:to>
    <xdr:cxnSp macro="">
      <xdr:nvCxnSpPr>
        <xdr:cNvPr id="597" name="直線コネクタ 596">
          <a:extLst>
            <a:ext uri="{FF2B5EF4-FFF2-40B4-BE49-F238E27FC236}">
              <a16:creationId xmlns:a16="http://schemas.microsoft.com/office/drawing/2014/main" id="{413CF6C9-CF4C-497C-A0A4-7217AC0611DB}"/>
            </a:ext>
          </a:extLst>
        </xdr:cNvPr>
        <xdr:cNvCxnSpPr/>
      </xdr:nvCxnSpPr>
      <xdr:spPr>
        <a:xfrm flipV="1">
          <a:off x="14699615" y="127977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104140</xdr:rowOff>
    </xdr:from>
    <xdr:ext cx="340360" cy="259080"/>
    <xdr:sp macro="" textlink="">
      <xdr:nvSpPr>
        <xdr:cNvPr id="598" name="【児童館】&#10;有形固定資産減価償却率最小値テキスト">
          <a:extLst>
            <a:ext uri="{FF2B5EF4-FFF2-40B4-BE49-F238E27FC236}">
              <a16:creationId xmlns:a16="http://schemas.microsoft.com/office/drawing/2014/main" id="{B59C52B4-7900-436C-A395-67016CEF3C9B}"/>
            </a:ext>
          </a:extLst>
        </xdr:cNvPr>
        <xdr:cNvSpPr txBox="1"/>
      </xdr:nvSpPr>
      <xdr:spPr>
        <a:xfrm>
          <a:off x="14738350" y="143090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100330</xdr:rowOff>
    </xdr:from>
    <xdr:to>
      <xdr:col>86</xdr:col>
      <xdr:colOff>25400</xdr:colOff>
      <xdr:row>86</xdr:row>
      <xdr:rowOff>100330</xdr:rowOff>
    </xdr:to>
    <xdr:cxnSp macro="">
      <xdr:nvCxnSpPr>
        <xdr:cNvPr id="599" name="直線コネクタ 598">
          <a:extLst>
            <a:ext uri="{FF2B5EF4-FFF2-40B4-BE49-F238E27FC236}">
              <a16:creationId xmlns:a16="http://schemas.microsoft.com/office/drawing/2014/main" id="{AC40106A-FCBC-44FB-B9DB-A1433FFD9367}"/>
            </a:ext>
          </a:extLst>
        </xdr:cNvPr>
        <xdr:cNvCxnSpPr/>
      </xdr:nvCxnSpPr>
      <xdr:spPr>
        <a:xfrm>
          <a:off x="14611350" y="14305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00" name="【児童館】&#10;有形固定資産減価償却率最大値テキスト">
          <a:extLst>
            <a:ext uri="{FF2B5EF4-FFF2-40B4-BE49-F238E27FC236}">
              <a16:creationId xmlns:a16="http://schemas.microsoft.com/office/drawing/2014/main" id="{6D19E331-B722-4508-8B0A-7E211BFE411F}"/>
            </a:ext>
          </a:extLst>
        </xdr:cNvPr>
        <xdr:cNvSpPr txBox="1"/>
      </xdr:nvSpPr>
      <xdr:spPr>
        <a:xfrm>
          <a:off x="14738350" y="1257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01" name="直線コネクタ 600">
          <a:extLst>
            <a:ext uri="{FF2B5EF4-FFF2-40B4-BE49-F238E27FC236}">
              <a16:creationId xmlns:a16="http://schemas.microsoft.com/office/drawing/2014/main" id="{05FA796E-5C85-45B3-9A2A-48EE436D886F}"/>
            </a:ext>
          </a:extLst>
        </xdr:cNvPr>
        <xdr:cNvCxnSpPr/>
      </xdr:nvCxnSpPr>
      <xdr:spPr>
        <a:xfrm>
          <a:off x="14611350" y="12797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602" name="【児童館】&#10;有形固定資産減価償却率平均値テキスト">
          <a:extLst>
            <a:ext uri="{FF2B5EF4-FFF2-40B4-BE49-F238E27FC236}">
              <a16:creationId xmlns:a16="http://schemas.microsoft.com/office/drawing/2014/main" id="{0F8933E0-768D-47C7-9725-26890D59E139}"/>
            </a:ext>
          </a:extLst>
        </xdr:cNvPr>
        <xdr:cNvSpPr txBox="1"/>
      </xdr:nvSpPr>
      <xdr:spPr>
        <a:xfrm>
          <a:off x="14738350" y="13402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88B7135A-A045-4DCA-8BA2-4AF12DD8549B}"/>
            </a:ext>
          </a:extLst>
        </xdr:cNvPr>
        <xdr:cNvSpPr/>
      </xdr:nvSpPr>
      <xdr:spPr>
        <a:xfrm>
          <a:off x="14649450" y="13423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50800</xdr:rowOff>
    </xdr:from>
    <xdr:to>
      <xdr:col>81</xdr:col>
      <xdr:colOff>101600</xdr:colOff>
      <xdr:row>81</xdr:row>
      <xdr:rowOff>152400</xdr:rowOff>
    </xdr:to>
    <xdr:sp macro="" textlink="">
      <xdr:nvSpPr>
        <xdr:cNvPr id="604" name="フローチャート: 判断 603">
          <a:extLst>
            <a:ext uri="{FF2B5EF4-FFF2-40B4-BE49-F238E27FC236}">
              <a16:creationId xmlns:a16="http://schemas.microsoft.com/office/drawing/2014/main" id="{2724B40A-B42E-4B1B-9DC4-9760FC29A837}"/>
            </a:ext>
          </a:extLst>
        </xdr:cNvPr>
        <xdr:cNvSpPr/>
      </xdr:nvSpPr>
      <xdr:spPr>
        <a:xfrm>
          <a:off x="1388745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85090</xdr:rowOff>
    </xdr:from>
    <xdr:to>
      <xdr:col>76</xdr:col>
      <xdr:colOff>165100</xdr:colOff>
      <xdr:row>82</xdr:row>
      <xdr:rowOff>15240</xdr:rowOff>
    </xdr:to>
    <xdr:sp macro="" textlink="">
      <xdr:nvSpPr>
        <xdr:cNvPr id="605" name="フローチャート: 判断 604">
          <a:extLst>
            <a:ext uri="{FF2B5EF4-FFF2-40B4-BE49-F238E27FC236}">
              <a16:creationId xmlns:a16="http://schemas.microsoft.com/office/drawing/2014/main" id="{C38CAD89-90C1-4A75-98E1-C2AC4EBB41DA}"/>
            </a:ext>
          </a:extLst>
        </xdr:cNvPr>
        <xdr:cNvSpPr/>
      </xdr:nvSpPr>
      <xdr:spPr>
        <a:xfrm>
          <a:off x="13093700" y="13464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26670</xdr:rowOff>
    </xdr:from>
    <xdr:to>
      <xdr:col>72</xdr:col>
      <xdr:colOff>38100</xdr:colOff>
      <xdr:row>82</xdr:row>
      <xdr:rowOff>128270</xdr:rowOff>
    </xdr:to>
    <xdr:sp macro="" textlink="">
      <xdr:nvSpPr>
        <xdr:cNvPr id="606" name="フローチャート: 判断 605">
          <a:extLst>
            <a:ext uri="{FF2B5EF4-FFF2-40B4-BE49-F238E27FC236}">
              <a16:creationId xmlns:a16="http://schemas.microsoft.com/office/drawing/2014/main" id="{85A69714-86A6-4FB0-B33E-22B9B8639BF2}"/>
            </a:ext>
          </a:extLst>
        </xdr:cNvPr>
        <xdr:cNvSpPr/>
      </xdr:nvSpPr>
      <xdr:spPr>
        <a:xfrm>
          <a:off x="12299950" y="13571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7" name="テキスト ボックス 606">
          <a:extLst>
            <a:ext uri="{FF2B5EF4-FFF2-40B4-BE49-F238E27FC236}">
              <a16:creationId xmlns:a16="http://schemas.microsoft.com/office/drawing/2014/main" id="{9F42B098-FAF3-4B0D-B085-7733C4B1FBA6}"/>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8" name="テキスト ボックス 607">
          <a:extLst>
            <a:ext uri="{FF2B5EF4-FFF2-40B4-BE49-F238E27FC236}">
              <a16:creationId xmlns:a16="http://schemas.microsoft.com/office/drawing/2014/main" id="{8B1D50F1-7B4E-487A-B78F-B3FF466E6E92}"/>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9" name="テキスト ボックス 608">
          <a:extLst>
            <a:ext uri="{FF2B5EF4-FFF2-40B4-BE49-F238E27FC236}">
              <a16:creationId xmlns:a16="http://schemas.microsoft.com/office/drawing/2014/main" id="{9E1DAC6A-E047-4B5C-8BB2-3E2066B1B14B}"/>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0" name="テキスト ボックス 609">
          <a:extLst>
            <a:ext uri="{FF2B5EF4-FFF2-40B4-BE49-F238E27FC236}">
              <a16:creationId xmlns:a16="http://schemas.microsoft.com/office/drawing/2014/main" id="{7DD0C416-98F4-4726-AFCD-D266D926A430}"/>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1" name="テキスト ボックス 610">
          <a:extLst>
            <a:ext uri="{FF2B5EF4-FFF2-40B4-BE49-F238E27FC236}">
              <a16:creationId xmlns:a16="http://schemas.microsoft.com/office/drawing/2014/main" id="{BF2F7101-D9E0-47C1-85CF-EB98C2A31E5B}"/>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119380</xdr:rowOff>
    </xdr:from>
    <xdr:to>
      <xdr:col>85</xdr:col>
      <xdr:colOff>177800</xdr:colOff>
      <xdr:row>78</xdr:row>
      <xdr:rowOff>49530</xdr:rowOff>
    </xdr:to>
    <xdr:sp macro="" textlink="">
      <xdr:nvSpPr>
        <xdr:cNvPr id="612" name="楕円 611">
          <a:extLst>
            <a:ext uri="{FF2B5EF4-FFF2-40B4-BE49-F238E27FC236}">
              <a16:creationId xmlns:a16="http://schemas.microsoft.com/office/drawing/2014/main" id="{4BE2FB0C-AA46-4379-9CD0-901DAE72DDDB}"/>
            </a:ext>
          </a:extLst>
        </xdr:cNvPr>
        <xdr:cNvSpPr/>
      </xdr:nvSpPr>
      <xdr:spPr>
        <a:xfrm>
          <a:off x="14649450" y="12838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34290</xdr:rowOff>
    </xdr:from>
    <xdr:ext cx="405130" cy="259080"/>
    <xdr:sp macro="" textlink="">
      <xdr:nvSpPr>
        <xdr:cNvPr id="613" name="【児童館】&#10;有形固定資産減価償却率該当値テキスト">
          <a:extLst>
            <a:ext uri="{FF2B5EF4-FFF2-40B4-BE49-F238E27FC236}">
              <a16:creationId xmlns:a16="http://schemas.microsoft.com/office/drawing/2014/main" id="{0921038B-EE8B-444E-ACD4-0C35EE660C8C}"/>
            </a:ext>
          </a:extLst>
        </xdr:cNvPr>
        <xdr:cNvSpPr txBox="1"/>
      </xdr:nvSpPr>
      <xdr:spPr>
        <a:xfrm>
          <a:off x="14738350" y="1275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155575</xdr:rowOff>
    </xdr:from>
    <xdr:to>
      <xdr:col>81</xdr:col>
      <xdr:colOff>101600</xdr:colOff>
      <xdr:row>78</xdr:row>
      <xdr:rowOff>86360</xdr:rowOff>
    </xdr:to>
    <xdr:sp macro="" textlink="">
      <xdr:nvSpPr>
        <xdr:cNvPr id="614" name="楕円 613">
          <a:extLst>
            <a:ext uri="{FF2B5EF4-FFF2-40B4-BE49-F238E27FC236}">
              <a16:creationId xmlns:a16="http://schemas.microsoft.com/office/drawing/2014/main" id="{6DE9FDC5-0109-4973-AD7F-23C54FF7B2F6}"/>
            </a:ext>
          </a:extLst>
        </xdr:cNvPr>
        <xdr:cNvSpPr/>
      </xdr:nvSpPr>
      <xdr:spPr>
        <a:xfrm>
          <a:off x="13887450" y="128746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170180</xdr:rowOff>
    </xdr:from>
    <xdr:to>
      <xdr:col>85</xdr:col>
      <xdr:colOff>127000</xdr:colOff>
      <xdr:row>78</xdr:row>
      <xdr:rowOff>34925</xdr:rowOff>
    </xdr:to>
    <xdr:cxnSp macro="">
      <xdr:nvCxnSpPr>
        <xdr:cNvPr id="615" name="直線コネクタ 614">
          <a:extLst>
            <a:ext uri="{FF2B5EF4-FFF2-40B4-BE49-F238E27FC236}">
              <a16:creationId xmlns:a16="http://schemas.microsoft.com/office/drawing/2014/main" id="{40DDD445-BA15-4491-8880-5422BB44D28E}"/>
            </a:ext>
          </a:extLst>
        </xdr:cNvPr>
        <xdr:cNvCxnSpPr/>
      </xdr:nvCxnSpPr>
      <xdr:spPr>
        <a:xfrm flipV="1">
          <a:off x="13938250" y="12882880"/>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19685</xdr:rowOff>
    </xdr:from>
    <xdr:to>
      <xdr:col>76</xdr:col>
      <xdr:colOff>165100</xdr:colOff>
      <xdr:row>78</xdr:row>
      <xdr:rowOff>121285</xdr:rowOff>
    </xdr:to>
    <xdr:sp macro="" textlink="">
      <xdr:nvSpPr>
        <xdr:cNvPr id="616" name="楕円 615">
          <a:extLst>
            <a:ext uri="{FF2B5EF4-FFF2-40B4-BE49-F238E27FC236}">
              <a16:creationId xmlns:a16="http://schemas.microsoft.com/office/drawing/2014/main" id="{9D5D884D-B0CA-45F8-9BD4-80FFACF92B37}"/>
            </a:ext>
          </a:extLst>
        </xdr:cNvPr>
        <xdr:cNvSpPr/>
      </xdr:nvSpPr>
      <xdr:spPr>
        <a:xfrm>
          <a:off x="130937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34925</xdr:rowOff>
    </xdr:from>
    <xdr:to>
      <xdr:col>81</xdr:col>
      <xdr:colOff>50800</xdr:colOff>
      <xdr:row>78</xdr:row>
      <xdr:rowOff>70485</xdr:rowOff>
    </xdr:to>
    <xdr:cxnSp macro="">
      <xdr:nvCxnSpPr>
        <xdr:cNvPr id="617" name="直線コネクタ 616">
          <a:extLst>
            <a:ext uri="{FF2B5EF4-FFF2-40B4-BE49-F238E27FC236}">
              <a16:creationId xmlns:a16="http://schemas.microsoft.com/office/drawing/2014/main" id="{8E6D7807-B417-457D-A1A1-616F382D806E}"/>
            </a:ext>
          </a:extLst>
        </xdr:cNvPr>
        <xdr:cNvCxnSpPr/>
      </xdr:nvCxnSpPr>
      <xdr:spPr>
        <a:xfrm flipV="1">
          <a:off x="13144500" y="12919075"/>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41275</xdr:rowOff>
    </xdr:from>
    <xdr:to>
      <xdr:col>72</xdr:col>
      <xdr:colOff>38100</xdr:colOff>
      <xdr:row>78</xdr:row>
      <xdr:rowOff>143510</xdr:rowOff>
    </xdr:to>
    <xdr:sp macro="" textlink="">
      <xdr:nvSpPr>
        <xdr:cNvPr id="618" name="楕円 617">
          <a:extLst>
            <a:ext uri="{FF2B5EF4-FFF2-40B4-BE49-F238E27FC236}">
              <a16:creationId xmlns:a16="http://schemas.microsoft.com/office/drawing/2014/main" id="{E9601B96-174E-49AA-9FEF-FB397B0F6C49}"/>
            </a:ext>
          </a:extLst>
        </xdr:cNvPr>
        <xdr:cNvSpPr/>
      </xdr:nvSpPr>
      <xdr:spPr>
        <a:xfrm>
          <a:off x="12299950" y="129254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70485</xdr:rowOff>
    </xdr:from>
    <xdr:to>
      <xdr:col>76</xdr:col>
      <xdr:colOff>114300</xdr:colOff>
      <xdr:row>78</xdr:row>
      <xdr:rowOff>92075</xdr:rowOff>
    </xdr:to>
    <xdr:cxnSp macro="">
      <xdr:nvCxnSpPr>
        <xdr:cNvPr id="619" name="直線コネクタ 618">
          <a:extLst>
            <a:ext uri="{FF2B5EF4-FFF2-40B4-BE49-F238E27FC236}">
              <a16:creationId xmlns:a16="http://schemas.microsoft.com/office/drawing/2014/main" id="{A76B8802-08A8-4919-B382-6A5EB2B41B0F}"/>
            </a:ext>
          </a:extLst>
        </xdr:cNvPr>
        <xdr:cNvCxnSpPr/>
      </xdr:nvCxnSpPr>
      <xdr:spPr>
        <a:xfrm flipV="1">
          <a:off x="12344400" y="1295463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143510</xdr:rowOff>
    </xdr:from>
    <xdr:ext cx="405130" cy="257175"/>
    <xdr:sp macro="" textlink="">
      <xdr:nvSpPr>
        <xdr:cNvPr id="620" name="n_1aveValue【児童館】&#10;有形固定資産減価償却率">
          <a:extLst>
            <a:ext uri="{FF2B5EF4-FFF2-40B4-BE49-F238E27FC236}">
              <a16:creationId xmlns:a16="http://schemas.microsoft.com/office/drawing/2014/main" id="{D6C35E12-29E9-48A6-BC96-653BB0EAA645}"/>
            </a:ext>
          </a:extLst>
        </xdr:cNvPr>
        <xdr:cNvSpPr txBox="1"/>
      </xdr:nvSpPr>
      <xdr:spPr>
        <a:xfrm>
          <a:off x="13742035" y="13522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xdr:rowOff>
    </xdr:from>
    <xdr:ext cx="403225" cy="257175"/>
    <xdr:sp macro="" textlink="">
      <xdr:nvSpPr>
        <xdr:cNvPr id="621" name="n_2aveValue【児童館】&#10;有形固定資産減価償却率">
          <a:extLst>
            <a:ext uri="{FF2B5EF4-FFF2-40B4-BE49-F238E27FC236}">
              <a16:creationId xmlns:a16="http://schemas.microsoft.com/office/drawing/2014/main" id="{2EA915C7-5758-44E8-B8DF-BA894135B13B}"/>
            </a:ext>
          </a:extLst>
        </xdr:cNvPr>
        <xdr:cNvSpPr txBox="1"/>
      </xdr:nvSpPr>
      <xdr:spPr>
        <a:xfrm>
          <a:off x="12960985" y="13550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119380</xdr:rowOff>
    </xdr:from>
    <xdr:ext cx="403225" cy="259080"/>
    <xdr:sp macro="" textlink="">
      <xdr:nvSpPr>
        <xdr:cNvPr id="622" name="n_3aveValue【児童館】&#10;有形固定資産減価償却率">
          <a:extLst>
            <a:ext uri="{FF2B5EF4-FFF2-40B4-BE49-F238E27FC236}">
              <a16:creationId xmlns:a16="http://schemas.microsoft.com/office/drawing/2014/main" id="{8DF4D22A-80DD-4557-8E6D-384F33D533B8}"/>
            </a:ext>
          </a:extLst>
        </xdr:cNvPr>
        <xdr:cNvSpPr txBox="1"/>
      </xdr:nvSpPr>
      <xdr:spPr>
        <a:xfrm>
          <a:off x="12167235" y="13663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102235</xdr:rowOff>
    </xdr:from>
    <xdr:ext cx="405130" cy="258445"/>
    <xdr:sp macro="" textlink="">
      <xdr:nvSpPr>
        <xdr:cNvPr id="623" name="n_1mainValue【児童館】&#10;有形固定資産減価償却率">
          <a:extLst>
            <a:ext uri="{FF2B5EF4-FFF2-40B4-BE49-F238E27FC236}">
              <a16:creationId xmlns:a16="http://schemas.microsoft.com/office/drawing/2014/main" id="{0942D6E3-6BA6-4167-8DCB-8E68A5171E31}"/>
            </a:ext>
          </a:extLst>
        </xdr:cNvPr>
        <xdr:cNvSpPr txBox="1"/>
      </xdr:nvSpPr>
      <xdr:spPr>
        <a:xfrm>
          <a:off x="13742035" y="12656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137795</xdr:rowOff>
    </xdr:from>
    <xdr:ext cx="403225" cy="259080"/>
    <xdr:sp macro="" textlink="">
      <xdr:nvSpPr>
        <xdr:cNvPr id="624" name="n_2mainValue【児童館】&#10;有形固定資産減価償却率">
          <a:extLst>
            <a:ext uri="{FF2B5EF4-FFF2-40B4-BE49-F238E27FC236}">
              <a16:creationId xmlns:a16="http://schemas.microsoft.com/office/drawing/2014/main" id="{78878F8D-AE86-4C75-880A-7D6001ECB17B}"/>
            </a:ext>
          </a:extLst>
        </xdr:cNvPr>
        <xdr:cNvSpPr txBox="1"/>
      </xdr:nvSpPr>
      <xdr:spPr>
        <a:xfrm>
          <a:off x="12960985" y="12691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159385</xdr:rowOff>
    </xdr:from>
    <xdr:ext cx="403225" cy="258445"/>
    <xdr:sp macro="" textlink="">
      <xdr:nvSpPr>
        <xdr:cNvPr id="625" name="n_3mainValue【児童館】&#10;有形固定資産減価償却率">
          <a:extLst>
            <a:ext uri="{FF2B5EF4-FFF2-40B4-BE49-F238E27FC236}">
              <a16:creationId xmlns:a16="http://schemas.microsoft.com/office/drawing/2014/main" id="{31C24837-358A-4A52-87DA-C141C6E2DC80}"/>
            </a:ext>
          </a:extLst>
        </xdr:cNvPr>
        <xdr:cNvSpPr txBox="1"/>
      </xdr:nvSpPr>
      <xdr:spPr>
        <a:xfrm>
          <a:off x="12167235" y="127133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DBFFACFD-A544-4CC8-8E59-FD35EB182D8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398131FF-EBFB-4B94-8A43-2242482B5197}"/>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DB586A90-59F8-4A5E-8A42-9197F6687B07}"/>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24D39378-FC70-4FD7-BA43-8133D9847F59}"/>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59D4E2CF-E6DE-4D72-9061-A4BFC4D3409F}"/>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78955759-AFBD-40FA-8CAD-CF64416D5A64}"/>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FF48EE22-AF95-45D2-9C84-91303FDB6280}"/>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91477599-7AAC-4664-BB8F-CD639ACB5181}"/>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4" name="テキスト ボックス 633">
          <a:extLst>
            <a:ext uri="{FF2B5EF4-FFF2-40B4-BE49-F238E27FC236}">
              <a16:creationId xmlns:a16="http://schemas.microsoft.com/office/drawing/2014/main" id="{AB2806E6-4334-48FD-8673-E216377D14EB}"/>
            </a:ext>
          </a:extLst>
        </xdr:cNvPr>
        <xdr:cNvSpPr txBox="1"/>
      </xdr:nvSpPr>
      <xdr:spPr>
        <a:xfrm>
          <a:off x="1644015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22CAD98F-F959-442B-8D01-B67A5C54DDD0}"/>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6" name="直線コネクタ 635">
          <a:extLst>
            <a:ext uri="{FF2B5EF4-FFF2-40B4-BE49-F238E27FC236}">
              <a16:creationId xmlns:a16="http://schemas.microsoft.com/office/drawing/2014/main" id="{F1070E19-0475-4C05-98B2-A0434336805F}"/>
            </a:ext>
          </a:extLst>
        </xdr:cNvPr>
        <xdr:cNvCxnSpPr/>
      </xdr:nvCxnSpPr>
      <xdr:spPr>
        <a:xfrm>
          <a:off x="16459200" y="14367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37" name="テキスト ボックス 636">
          <a:extLst>
            <a:ext uri="{FF2B5EF4-FFF2-40B4-BE49-F238E27FC236}">
              <a16:creationId xmlns:a16="http://schemas.microsoft.com/office/drawing/2014/main" id="{48E0DD90-CC14-46A7-8872-FEEC44712618}"/>
            </a:ext>
          </a:extLst>
        </xdr:cNvPr>
        <xdr:cNvSpPr txBox="1"/>
      </xdr:nvSpPr>
      <xdr:spPr>
        <a:xfrm>
          <a:off x="16048990" y="14231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8" name="直線コネクタ 637">
          <a:extLst>
            <a:ext uri="{FF2B5EF4-FFF2-40B4-BE49-F238E27FC236}">
              <a16:creationId xmlns:a16="http://schemas.microsoft.com/office/drawing/2014/main" id="{2765BDCE-C7F0-45CD-BF96-9625307D55C3}"/>
            </a:ext>
          </a:extLst>
        </xdr:cNvPr>
        <xdr:cNvCxnSpPr/>
      </xdr:nvCxnSpPr>
      <xdr:spPr>
        <a:xfrm>
          <a:off x="16459200" y="14053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39" name="テキスト ボックス 638">
          <a:extLst>
            <a:ext uri="{FF2B5EF4-FFF2-40B4-BE49-F238E27FC236}">
              <a16:creationId xmlns:a16="http://schemas.microsoft.com/office/drawing/2014/main" id="{A146BCD3-7680-48B0-99DE-C5B6FF84D65D}"/>
            </a:ext>
          </a:extLst>
        </xdr:cNvPr>
        <xdr:cNvSpPr txBox="1"/>
      </xdr:nvSpPr>
      <xdr:spPr>
        <a:xfrm>
          <a:off x="16048990" y="1391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40" name="直線コネクタ 639">
          <a:extLst>
            <a:ext uri="{FF2B5EF4-FFF2-40B4-BE49-F238E27FC236}">
              <a16:creationId xmlns:a16="http://schemas.microsoft.com/office/drawing/2014/main" id="{6C447D91-2D4B-4CC9-8D2D-0F6331BC934E}"/>
            </a:ext>
          </a:extLst>
        </xdr:cNvPr>
        <xdr:cNvCxnSpPr/>
      </xdr:nvCxnSpPr>
      <xdr:spPr>
        <a:xfrm>
          <a:off x="16459200" y="13739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41" name="テキスト ボックス 640">
          <a:extLst>
            <a:ext uri="{FF2B5EF4-FFF2-40B4-BE49-F238E27FC236}">
              <a16:creationId xmlns:a16="http://schemas.microsoft.com/office/drawing/2014/main" id="{4FAC2B76-92BD-4E49-832D-0E356501D4C4}"/>
            </a:ext>
          </a:extLst>
        </xdr:cNvPr>
        <xdr:cNvSpPr txBox="1"/>
      </xdr:nvSpPr>
      <xdr:spPr>
        <a:xfrm>
          <a:off x="16048990" y="13603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2" name="直線コネクタ 641">
          <a:extLst>
            <a:ext uri="{FF2B5EF4-FFF2-40B4-BE49-F238E27FC236}">
              <a16:creationId xmlns:a16="http://schemas.microsoft.com/office/drawing/2014/main" id="{6DBC36AD-CDA3-4F48-A0B4-E30A9611FB04}"/>
            </a:ext>
          </a:extLst>
        </xdr:cNvPr>
        <xdr:cNvCxnSpPr/>
      </xdr:nvCxnSpPr>
      <xdr:spPr>
        <a:xfrm>
          <a:off x="16459200" y="1342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43" name="テキスト ボックス 642">
          <a:extLst>
            <a:ext uri="{FF2B5EF4-FFF2-40B4-BE49-F238E27FC236}">
              <a16:creationId xmlns:a16="http://schemas.microsoft.com/office/drawing/2014/main" id="{A3EFC94A-3B01-4A67-A805-89CFED6C0700}"/>
            </a:ext>
          </a:extLst>
        </xdr:cNvPr>
        <xdr:cNvSpPr txBox="1"/>
      </xdr:nvSpPr>
      <xdr:spPr>
        <a:xfrm>
          <a:off x="16048990" y="1328991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4" name="直線コネクタ 643">
          <a:extLst>
            <a:ext uri="{FF2B5EF4-FFF2-40B4-BE49-F238E27FC236}">
              <a16:creationId xmlns:a16="http://schemas.microsoft.com/office/drawing/2014/main" id="{AE2EB307-9AE7-4F4D-B1C7-7F1CD4B0112B}"/>
            </a:ext>
          </a:extLst>
        </xdr:cNvPr>
        <xdr:cNvCxnSpPr/>
      </xdr:nvCxnSpPr>
      <xdr:spPr>
        <a:xfrm>
          <a:off x="164592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45" name="テキスト ボックス 644">
          <a:extLst>
            <a:ext uri="{FF2B5EF4-FFF2-40B4-BE49-F238E27FC236}">
              <a16:creationId xmlns:a16="http://schemas.microsoft.com/office/drawing/2014/main" id="{987F24AB-FC77-44DB-AA39-F6AE56E1DD0A}"/>
            </a:ext>
          </a:extLst>
        </xdr:cNvPr>
        <xdr:cNvSpPr txBox="1"/>
      </xdr:nvSpPr>
      <xdr:spPr>
        <a:xfrm>
          <a:off x="16048990" y="12976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6" name="直線コネクタ 645">
          <a:extLst>
            <a:ext uri="{FF2B5EF4-FFF2-40B4-BE49-F238E27FC236}">
              <a16:creationId xmlns:a16="http://schemas.microsoft.com/office/drawing/2014/main" id="{E15FF3B9-5C9B-4E97-8A65-7B8C89FC2B80}"/>
            </a:ext>
          </a:extLst>
        </xdr:cNvPr>
        <xdr:cNvCxnSpPr/>
      </xdr:nvCxnSpPr>
      <xdr:spPr>
        <a:xfrm>
          <a:off x="16459200" y="12797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47" name="テキスト ボックス 646">
          <a:extLst>
            <a:ext uri="{FF2B5EF4-FFF2-40B4-BE49-F238E27FC236}">
              <a16:creationId xmlns:a16="http://schemas.microsoft.com/office/drawing/2014/main" id="{A804CE32-C8B4-44D4-B140-40F08CC50A99}"/>
            </a:ext>
          </a:extLst>
        </xdr:cNvPr>
        <xdr:cNvSpPr txBox="1"/>
      </xdr:nvSpPr>
      <xdr:spPr>
        <a:xfrm>
          <a:off x="1604899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7139EA23-D9CB-44AC-9F66-843C4A5A55AB}"/>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49" name="テキスト ボックス 648">
          <a:extLst>
            <a:ext uri="{FF2B5EF4-FFF2-40B4-BE49-F238E27FC236}">
              <a16:creationId xmlns:a16="http://schemas.microsoft.com/office/drawing/2014/main" id="{ED388E3E-8C75-4075-80C7-0F98453B4485}"/>
            </a:ext>
          </a:extLst>
        </xdr:cNvPr>
        <xdr:cNvSpPr txBox="1"/>
      </xdr:nvSpPr>
      <xdr:spPr>
        <a:xfrm>
          <a:off x="160489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CD90E460-A818-4B7C-BC28-7E9DCA7995BC}"/>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6350</xdr:rowOff>
    </xdr:from>
    <xdr:to>
      <xdr:col>116</xdr:col>
      <xdr:colOff>62865</xdr:colOff>
      <xdr:row>86</xdr:row>
      <xdr:rowOff>120650</xdr:rowOff>
    </xdr:to>
    <xdr:cxnSp macro="">
      <xdr:nvCxnSpPr>
        <xdr:cNvPr id="651" name="直線コネクタ 650">
          <a:extLst>
            <a:ext uri="{FF2B5EF4-FFF2-40B4-BE49-F238E27FC236}">
              <a16:creationId xmlns:a16="http://schemas.microsoft.com/office/drawing/2014/main" id="{CFAC8EF5-0C06-4203-A584-F06C7A38D068}"/>
            </a:ext>
          </a:extLst>
        </xdr:cNvPr>
        <xdr:cNvCxnSpPr/>
      </xdr:nvCxnSpPr>
      <xdr:spPr>
        <a:xfrm flipV="1">
          <a:off x="19951065" y="128905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123825</xdr:rowOff>
    </xdr:from>
    <xdr:ext cx="469900" cy="257175"/>
    <xdr:sp macro="" textlink="">
      <xdr:nvSpPr>
        <xdr:cNvPr id="652" name="【児童館】&#10;一人当たり面積最小値テキスト">
          <a:extLst>
            <a:ext uri="{FF2B5EF4-FFF2-40B4-BE49-F238E27FC236}">
              <a16:creationId xmlns:a16="http://schemas.microsoft.com/office/drawing/2014/main" id="{9EF0DBFD-0D63-427C-9C77-DB445C449016}"/>
            </a:ext>
          </a:extLst>
        </xdr:cNvPr>
        <xdr:cNvSpPr txBox="1"/>
      </xdr:nvSpPr>
      <xdr:spPr>
        <a:xfrm>
          <a:off x="19989800" y="14328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120650</xdr:rowOff>
    </xdr:from>
    <xdr:to>
      <xdr:col>116</xdr:col>
      <xdr:colOff>152400</xdr:colOff>
      <xdr:row>86</xdr:row>
      <xdr:rowOff>120650</xdr:rowOff>
    </xdr:to>
    <xdr:cxnSp macro="">
      <xdr:nvCxnSpPr>
        <xdr:cNvPr id="653" name="直線コネクタ 652">
          <a:extLst>
            <a:ext uri="{FF2B5EF4-FFF2-40B4-BE49-F238E27FC236}">
              <a16:creationId xmlns:a16="http://schemas.microsoft.com/office/drawing/2014/main" id="{CB3A3043-D101-4D4C-B6EF-943A277F1D5F}"/>
            </a:ext>
          </a:extLst>
        </xdr:cNvPr>
        <xdr:cNvCxnSpPr/>
      </xdr:nvCxnSpPr>
      <xdr:spPr>
        <a:xfrm>
          <a:off x="19881850" y="1432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123825</xdr:rowOff>
    </xdr:from>
    <xdr:ext cx="469900" cy="257175"/>
    <xdr:sp macro="" textlink="">
      <xdr:nvSpPr>
        <xdr:cNvPr id="654" name="【児童館】&#10;一人当たり面積最大値テキスト">
          <a:extLst>
            <a:ext uri="{FF2B5EF4-FFF2-40B4-BE49-F238E27FC236}">
              <a16:creationId xmlns:a16="http://schemas.microsoft.com/office/drawing/2014/main" id="{E7E7693B-A3CD-4804-B8B1-DF0D9FF68FFC}"/>
            </a:ext>
          </a:extLst>
        </xdr:cNvPr>
        <xdr:cNvSpPr txBox="1"/>
      </xdr:nvSpPr>
      <xdr:spPr>
        <a:xfrm>
          <a:off x="19989800" y="12677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6350</xdr:rowOff>
    </xdr:from>
    <xdr:to>
      <xdr:col>116</xdr:col>
      <xdr:colOff>152400</xdr:colOff>
      <xdr:row>78</xdr:row>
      <xdr:rowOff>6350</xdr:rowOff>
    </xdr:to>
    <xdr:cxnSp macro="">
      <xdr:nvCxnSpPr>
        <xdr:cNvPr id="655" name="直線コネクタ 654">
          <a:extLst>
            <a:ext uri="{FF2B5EF4-FFF2-40B4-BE49-F238E27FC236}">
              <a16:creationId xmlns:a16="http://schemas.microsoft.com/office/drawing/2014/main" id="{B875A8CD-1372-472F-98D8-350FDFAB1CA3}"/>
            </a:ext>
          </a:extLst>
        </xdr:cNvPr>
        <xdr:cNvCxnSpPr/>
      </xdr:nvCxnSpPr>
      <xdr:spPr>
        <a:xfrm>
          <a:off x="19881850" y="12890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900" cy="259080"/>
    <xdr:sp macro="" textlink="">
      <xdr:nvSpPr>
        <xdr:cNvPr id="656" name="【児童館】&#10;一人当たり面積平均値テキスト">
          <a:extLst>
            <a:ext uri="{FF2B5EF4-FFF2-40B4-BE49-F238E27FC236}">
              <a16:creationId xmlns:a16="http://schemas.microsoft.com/office/drawing/2014/main" id="{E58901BC-A380-457F-88C4-ABB8072D4D2A}"/>
            </a:ext>
          </a:extLst>
        </xdr:cNvPr>
        <xdr:cNvSpPr txBox="1"/>
      </xdr:nvSpPr>
      <xdr:spPr>
        <a:xfrm>
          <a:off x="19989800" y="13719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6853076B-14F8-453A-80B7-304F16B02100}"/>
            </a:ext>
          </a:extLst>
        </xdr:cNvPr>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142240</xdr:rowOff>
    </xdr:from>
    <xdr:to>
      <xdr:col>112</xdr:col>
      <xdr:colOff>38100</xdr:colOff>
      <xdr:row>84</xdr:row>
      <xdr:rowOff>72390</xdr:rowOff>
    </xdr:to>
    <xdr:sp macro="" textlink="">
      <xdr:nvSpPr>
        <xdr:cNvPr id="658" name="フローチャート: 判断 657">
          <a:extLst>
            <a:ext uri="{FF2B5EF4-FFF2-40B4-BE49-F238E27FC236}">
              <a16:creationId xmlns:a16="http://schemas.microsoft.com/office/drawing/2014/main" id="{D9448E97-136A-478A-ACB2-7B941F336184}"/>
            </a:ext>
          </a:extLst>
        </xdr:cNvPr>
        <xdr:cNvSpPr/>
      </xdr:nvSpPr>
      <xdr:spPr>
        <a:xfrm>
          <a:off x="19157950" y="1385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659" name="フローチャート: 判断 658">
          <a:extLst>
            <a:ext uri="{FF2B5EF4-FFF2-40B4-BE49-F238E27FC236}">
              <a16:creationId xmlns:a16="http://schemas.microsoft.com/office/drawing/2014/main" id="{5EDE5029-91E0-479C-ACA2-AC937C7FA4B9}"/>
            </a:ext>
          </a:extLst>
        </xdr:cNvPr>
        <xdr:cNvSpPr/>
      </xdr:nvSpPr>
      <xdr:spPr>
        <a:xfrm>
          <a:off x="18345150" y="1387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660" name="フローチャート: 判断 659">
          <a:extLst>
            <a:ext uri="{FF2B5EF4-FFF2-40B4-BE49-F238E27FC236}">
              <a16:creationId xmlns:a16="http://schemas.microsoft.com/office/drawing/2014/main" id="{7C7B15A7-67EB-4534-ADC6-F3D3D060F92D}"/>
            </a:ext>
          </a:extLst>
        </xdr:cNvPr>
        <xdr:cNvSpPr/>
      </xdr:nvSpPr>
      <xdr:spPr>
        <a:xfrm>
          <a:off x="17551400" y="13851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59A35176-5D0F-4478-B142-16DA27CD320A}"/>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CE05ABE2-06DD-49D3-82FB-373C0E2789E0}"/>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495C5D39-BCC5-46CD-AE92-0A5AB5805AC0}"/>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7276399-429C-4DED-910C-AE2AC323A3F7}"/>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E15887D3-725A-4DCC-9AC8-9582F4A28946}"/>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167005</xdr:rowOff>
    </xdr:from>
    <xdr:to>
      <xdr:col>116</xdr:col>
      <xdr:colOff>114300</xdr:colOff>
      <xdr:row>85</xdr:row>
      <xdr:rowOff>97790</xdr:rowOff>
    </xdr:to>
    <xdr:sp macro="" textlink="">
      <xdr:nvSpPr>
        <xdr:cNvPr id="666" name="楕円 665">
          <a:extLst>
            <a:ext uri="{FF2B5EF4-FFF2-40B4-BE49-F238E27FC236}">
              <a16:creationId xmlns:a16="http://schemas.microsoft.com/office/drawing/2014/main" id="{2DFFCE10-017A-427C-AF0D-0FFE6C79E007}"/>
            </a:ext>
          </a:extLst>
        </xdr:cNvPr>
        <xdr:cNvSpPr/>
      </xdr:nvSpPr>
      <xdr:spPr>
        <a:xfrm>
          <a:off x="19900900" y="140417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145415</xdr:rowOff>
    </xdr:from>
    <xdr:ext cx="469900" cy="257175"/>
    <xdr:sp macro="" textlink="">
      <xdr:nvSpPr>
        <xdr:cNvPr id="667" name="【児童館】&#10;一人当たり面積該当値テキスト">
          <a:extLst>
            <a:ext uri="{FF2B5EF4-FFF2-40B4-BE49-F238E27FC236}">
              <a16:creationId xmlns:a16="http://schemas.microsoft.com/office/drawing/2014/main" id="{FCEC2E56-FDB9-429B-92F7-3F998D7E2881}"/>
            </a:ext>
          </a:extLst>
        </xdr:cNvPr>
        <xdr:cNvSpPr txBox="1"/>
      </xdr:nvSpPr>
      <xdr:spPr>
        <a:xfrm>
          <a:off x="19989800" y="14020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167005</xdr:rowOff>
    </xdr:from>
    <xdr:to>
      <xdr:col>112</xdr:col>
      <xdr:colOff>38100</xdr:colOff>
      <xdr:row>85</xdr:row>
      <xdr:rowOff>97790</xdr:rowOff>
    </xdr:to>
    <xdr:sp macro="" textlink="">
      <xdr:nvSpPr>
        <xdr:cNvPr id="668" name="楕円 667">
          <a:extLst>
            <a:ext uri="{FF2B5EF4-FFF2-40B4-BE49-F238E27FC236}">
              <a16:creationId xmlns:a16="http://schemas.microsoft.com/office/drawing/2014/main" id="{23705875-6D9B-4A79-8A2A-A75ECCF26F2F}"/>
            </a:ext>
          </a:extLst>
        </xdr:cNvPr>
        <xdr:cNvSpPr/>
      </xdr:nvSpPr>
      <xdr:spPr>
        <a:xfrm>
          <a:off x="19157950" y="1404175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46355</xdr:rowOff>
    </xdr:from>
    <xdr:to>
      <xdr:col>116</xdr:col>
      <xdr:colOff>63500</xdr:colOff>
      <xdr:row>85</xdr:row>
      <xdr:rowOff>46355</xdr:rowOff>
    </xdr:to>
    <xdr:cxnSp macro="">
      <xdr:nvCxnSpPr>
        <xdr:cNvPr id="669" name="直線コネクタ 668">
          <a:extLst>
            <a:ext uri="{FF2B5EF4-FFF2-40B4-BE49-F238E27FC236}">
              <a16:creationId xmlns:a16="http://schemas.microsoft.com/office/drawing/2014/main" id="{D4E8A4AB-0FD9-4445-9A58-380E59960AFD}"/>
            </a:ext>
          </a:extLst>
        </xdr:cNvPr>
        <xdr:cNvCxnSpPr/>
      </xdr:nvCxnSpPr>
      <xdr:spPr>
        <a:xfrm>
          <a:off x="19202400" y="140862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167005</xdr:rowOff>
    </xdr:from>
    <xdr:to>
      <xdr:col>107</xdr:col>
      <xdr:colOff>101600</xdr:colOff>
      <xdr:row>85</xdr:row>
      <xdr:rowOff>97790</xdr:rowOff>
    </xdr:to>
    <xdr:sp macro="" textlink="">
      <xdr:nvSpPr>
        <xdr:cNvPr id="670" name="楕円 669">
          <a:extLst>
            <a:ext uri="{FF2B5EF4-FFF2-40B4-BE49-F238E27FC236}">
              <a16:creationId xmlns:a16="http://schemas.microsoft.com/office/drawing/2014/main" id="{AD972D9A-E202-44D3-862F-F0B3578F92C4}"/>
            </a:ext>
          </a:extLst>
        </xdr:cNvPr>
        <xdr:cNvSpPr/>
      </xdr:nvSpPr>
      <xdr:spPr>
        <a:xfrm>
          <a:off x="18345150" y="140417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46355</xdr:rowOff>
    </xdr:from>
    <xdr:to>
      <xdr:col>111</xdr:col>
      <xdr:colOff>177800</xdr:colOff>
      <xdr:row>85</xdr:row>
      <xdr:rowOff>46355</xdr:rowOff>
    </xdr:to>
    <xdr:cxnSp macro="">
      <xdr:nvCxnSpPr>
        <xdr:cNvPr id="671" name="直線コネクタ 670">
          <a:extLst>
            <a:ext uri="{FF2B5EF4-FFF2-40B4-BE49-F238E27FC236}">
              <a16:creationId xmlns:a16="http://schemas.microsoft.com/office/drawing/2014/main" id="{325073B6-335A-4528-84FD-47B07BB80008}"/>
            </a:ext>
          </a:extLst>
        </xdr:cNvPr>
        <xdr:cNvCxnSpPr/>
      </xdr:nvCxnSpPr>
      <xdr:spPr>
        <a:xfrm>
          <a:off x="18395950" y="140862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76835</xdr:rowOff>
    </xdr:from>
    <xdr:to>
      <xdr:col>102</xdr:col>
      <xdr:colOff>165100</xdr:colOff>
      <xdr:row>82</xdr:row>
      <xdr:rowOff>6985</xdr:rowOff>
    </xdr:to>
    <xdr:sp macro="" textlink="">
      <xdr:nvSpPr>
        <xdr:cNvPr id="672" name="楕円 671">
          <a:extLst>
            <a:ext uri="{FF2B5EF4-FFF2-40B4-BE49-F238E27FC236}">
              <a16:creationId xmlns:a16="http://schemas.microsoft.com/office/drawing/2014/main" id="{CA0DABAA-B361-481D-93A6-2837D78F6FD4}"/>
            </a:ext>
          </a:extLst>
        </xdr:cNvPr>
        <xdr:cNvSpPr/>
      </xdr:nvSpPr>
      <xdr:spPr>
        <a:xfrm>
          <a:off x="17551400" y="13456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127635</xdr:rowOff>
    </xdr:from>
    <xdr:to>
      <xdr:col>107</xdr:col>
      <xdr:colOff>50800</xdr:colOff>
      <xdr:row>85</xdr:row>
      <xdr:rowOff>46355</xdr:rowOff>
    </xdr:to>
    <xdr:cxnSp macro="">
      <xdr:nvCxnSpPr>
        <xdr:cNvPr id="673" name="直線コネクタ 672">
          <a:extLst>
            <a:ext uri="{FF2B5EF4-FFF2-40B4-BE49-F238E27FC236}">
              <a16:creationId xmlns:a16="http://schemas.microsoft.com/office/drawing/2014/main" id="{903BD7B4-CB78-4BF6-80BA-0DE76A1AA824}"/>
            </a:ext>
          </a:extLst>
        </xdr:cNvPr>
        <xdr:cNvCxnSpPr/>
      </xdr:nvCxnSpPr>
      <xdr:spPr>
        <a:xfrm>
          <a:off x="17602200" y="13507085"/>
          <a:ext cx="793750" cy="579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88900</xdr:rowOff>
    </xdr:from>
    <xdr:ext cx="469900" cy="257175"/>
    <xdr:sp macro="" textlink="">
      <xdr:nvSpPr>
        <xdr:cNvPr id="674" name="n_1aveValue【児童館】&#10;一人当たり面積">
          <a:extLst>
            <a:ext uri="{FF2B5EF4-FFF2-40B4-BE49-F238E27FC236}">
              <a16:creationId xmlns:a16="http://schemas.microsoft.com/office/drawing/2014/main" id="{61D09D82-76C7-4E2B-8703-2D169551B922}"/>
            </a:ext>
          </a:extLst>
        </xdr:cNvPr>
        <xdr:cNvSpPr txBox="1"/>
      </xdr:nvSpPr>
      <xdr:spPr>
        <a:xfrm>
          <a:off x="18980150" y="136334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121920</xdr:rowOff>
    </xdr:from>
    <xdr:ext cx="467995" cy="257175"/>
    <xdr:sp macro="" textlink="">
      <xdr:nvSpPr>
        <xdr:cNvPr id="675" name="n_2aveValue【児童館】&#10;一人当たり面積">
          <a:extLst>
            <a:ext uri="{FF2B5EF4-FFF2-40B4-BE49-F238E27FC236}">
              <a16:creationId xmlns:a16="http://schemas.microsoft.com/office/drawing/2014/main" id="{221F06B5-2CFE-493E-8535-F7DB31C41621}"/>
            </a:ext>
          </a:extLst>
        </xdr:cNvPr>
        <xdr:cNvSpPr txBox="1"/>
      </xdr:nvSpPr>
      <xdr:spPr>
        <a:xfrm>
          <a:off x="18180050" y="13666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63500</xdr:rowOff>
    </xdr:from>
    <xdr:ext cx="467995" cy="257175"/>
    <xdr:sp macro="" textlink="">
      <xdr:nvSpPr>
        <xdr:cNvPr id="676" name="n_3aveValue【児童館】&#10;一人当たり面積">
          <a:extLst>
            <a:ext uri="{FF2B5EF4-FFF2-40B4-BE49-F238E27FC236}">
              <a16:creationId xmlns:a16="http://schemas.microsoft.com/office/drawing/2014/main" id="{4CC37BD9-6DBA-4EFF-A80C-713A2BF6A15F}"/>
            </a:ext>
          </a:extLst>
        </xdr:cNvPr>
        <xdr:cNvSpPr txBox="1"/>
      </xdr:nvSpPr>
      <xdr:spPr>
        <a:xfrm>
          <a:off x="17386300" y="13938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88265</xdr:rowOff>
    </xdr:from>
    <xdr:ext cx="469900" cy="257175"/>
    <xdr:sp macro="" textlink="">
      <xdr:nvSpPr>
        <xdr:cNvPr id="677" name="n_1mainValue【児童館】&#10;一人当たり面積">
          <a:extLst>
            <a:ext uri="{FF2B5EF4-FFF2-40B4-BE49-F238E27FC236}">
              <a16:creationId xmlns:a16="http://schemas.microsoft.com/office/drawing/2014/main" id="{D2A3395E-465B-49CA-99DF-5B0CE81F14AE}"/>
            </a:ext>
          </a:extLst>
        </xdr:cNvPr>
        <xdr:cNvSpPr txBox="1"/>
      </xdr:nvSpPr>
      <xdr:spPr>
        <a:xfrm>
          <a:off x="18980150" y="14128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88265</xdr:rowOff>
    </xdr:from>
    <xdr:ext cx="467995" cy="257175"/>
    <xdr:sp macro="" textlink="">
      <xdr:nvSpPr>
        <xdr:cNvPr id="678" name="n_2mainValue【児童館】&#10;一人当たり面積">
          <a:extLst>
            <a:ext uri="{FF2B5EF4-FFF2-40B4-BE49-F238E27FC236}">
              <a16:creationId xmlns:a16="http://schemas.microsoft.com/office/drawing/2014/main" id="{3CACBA7F-3183-4428-AF02-5907C5183023}"/>
            </a:ext>
          </a:extLst>
        </xdr:cNvPr>
        <xdr:cNvSpPr txBox="1"/>
      </xdr:nvSpPr>
      <xdr:spPr>
        <a:xfrm>
          <a:off x="18180050" y="141281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23495</xdr:rowOff>
    </xdr:from>
    <xdr:ext cx="467995" cy="259080"/>
    <xdr:sp macro="" textlink="">
      <xdr:nvSpPr>
        <xdr:cNvPr id="679" name="n_3mainValue【児童館】&#10;一人当たり面積">
          <a:extLst>
            <a:ext uri="{FF2B5EF4-FFF2-40B4-BE49-F238E27FC236}">
              <a16:creationId xmlns:a16="http://schemas.microsoft.com/office/drawing/2014/main" id="{E18CDAB6-A6B7-45E9-8918-12232D098496}"/>
            </a:ext>
          </a:extLst>
        </xdr:cNvPr>
        <xdr:cNvSpPr txBox="1"/>
      </xdr:nvSpPr>
      <xdr:spPr>
        <a:xfrm>
          <a:off x="17386300" y="132378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3D1A48B8-6780-4F88-AC4A-10C77256192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6299FA3C-90DB-456D-9E86-4AAB8E583843}"/>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C66670E8-4E08-4600-B2B6-542B8AAB5E24}"/>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1F7E3F98-67CF-40B9-A480-058AF3AE1C09}"/>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FAB38921-B9DE-42B6-8287-7FC204B8E91B}"/>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C9F0E7DD-08EB-4CE8-9AF7-8D9CE699413F}"/>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8F529AF0-3633-408E-A2C8-EB544BFB9DC3}"/>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E6834FAD-C4CE-4D33-834B-98CA3492AABE}"/>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88" name="テキスト ボックス 687">
          <a:extLst>
            <a:ext uri="{FF2B5EF4-FFF2-40B4-BE49-F238E27FC236}">
              <a16:creationId xmlns:a16="http://schemas.microsoft.com/office/drawing/2014/main" id="{9865BB9A-F8E9-4D9C-B30E-6F108208723A}"/>
            </a:ext>
          </a:extLst>
        </xdr:cNvPr>
        <xdr:cNvSpPr txBox="1"/>
      </xdr:nvSpPr>
      <xdr:spPr>
        <a:xfrm>
          <a:off x="11169650"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8C141917-3708-4173-9980-E8046DE9109D}"/>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0" name="直線コネクタ 689">
          <a:extLst>
            <a:ext uri="{FF2B5EF4-FFF2-40B4-BE49-F238E27FC236}">
              <a16:creationId xmlns:a16="http://schemas.microsoft.com/office/drawing/2014/main" id="{E787E074-A485-4236-BE80-6BE32BE41FB7}"/>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91" name="テキスト ボックス 690">
          <a:extLst>
            <a:ext uri="{FF2B5EF4-FFF2-40B4-BE49-F238E27FC236}">
              <a16:creationId xmlns:a16="http://schemas.microsoft.com/office/drawing/2014/main" id="{02BD1731-44C1-42FD-A39D-F8012B67AD48}"/>
            </a:ext>
          </a:extLst>
        </xdr:cNvPr>
        <xdr:cNvSpPr txBox="1"/>
      </xdr:nvSpPr>
      <xdr:spPr>
        <a:xfrm>
          <a:off x="10906760" y="180098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2" name="直線コネクタ 691">
          <a:extLst>
            <a:ext uri="{FF2B5EF4-FFF2-40B4-BE49-F238E27FC236}">
              <a16:creationId xmlns:a16="http://schemas.microsoft.com/office/drawing/2014/main" id="{D4FBC4EF-BA73-4387-90F6-75CDC3C712D9}"/>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3" name="テキスト ボックス 692">
          <a:extLst>
            <a:ext uri="{FF2B5EF4-FFF2-40B4-BE49-F238E27FC236}">
              <a16:creationId xmlns:a16="http://schemas.microsoft.com/office/drawing/2014/main" id="{F0A23AA7-354A-47A7-9A29-6067A568DB4E}"/>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4" name="直線コネクタ 693">
          <a:extLst>
            <a:ext uri="{FF2B5EF4-FFF2-40B4-BE49-F238E27FC236}">
              <a16:creationId xmlns:a16="http://schemas.microsoft.com/office/drawing/2014/main" id="{09A713FF-3525-4777-A93F-2E764C6B9125}"/>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95" name="テキスト ボックス 694">
          <a:extLst>
            <a:ext uri="{FF2B5EF4-FFF2-40B4-BE49-F238E27FC236}">
              <a16:creationId xmlns:a16="http://schemas.microsoft.com/office/drawing/2014/main" id="{7AE1C99B-45DF-455C-9BB4-2BD5E9264C5E}"/>
            </a:ext>
          </a:extLst>
        </xdr:cNvPr>
        <xdr:cNvSpPr txBox="1"/>
      </xdr:nvSpPr>
      <xdr:spPr>
        <a:xfrm>
          <a:off x="10842625" y="17357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6" name="直線コネクタ 695">
          <a:extLst>
            <a:ext uri="{FF2B5EF4-FFF2-40B4-BE49-F238E27FC236}">
              <a16:creationId xmlns:a16="http://schemas.microsoft.com/office/drawing/2014/main" id="{D775F403-02AA-4E48-BDCB-6D2551054917}"/>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7" name="テキスト ボックス 696">
          <a:extLst>
            <a:ext uri="{FF2B5EF4-FFF2-40B4-BE49-F238E27FC236}">
              <a16:creationId xmlns:a16="http://schemas.microsoft.com/office/drawing/2014/main" id="{D3C46300-1A51-4D30-928D-33A5001538C4}"/>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98" name="直線コネクタ 697">
          <a:extLst>
            <a:ext uri="{FF2B5EF4-FFF2-40B4-BE49-F238E27FC236}">
              <a16:creationId xmlns:a16="http://schemas.microsoft.com/office/drawing/2014/main" id="{8BDA4E79-9631-4AE7-B6CD-5B802A1D1042}"/>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99" name="テキスト ボックス 698">
          <a:extLst>
            <a:ext uri="{FF2B5EF4-FFF2-40B4-BE49-F238E27FC236}">
              <a16:creationId xmlns:a16="http://schemas.microsoft.com/office/drawing/2014/main" id="{294481EA-994E-4312-B926-BC0FA99FF878}"/>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0" name="直線コネクタ 699">
          <a:extLst>
            <a:ext uri="{FF2B5EF4-FFF2-40B4-BE49-F238E27FC236}">
              <a16:creationId xmlns:a16="http://schemas.microsoft.com/office/drawing/2014/main" id="{7B38E8D1-EF80-4547-9974-357825DF8FE3}"/>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01" name="テキスト ボックス 700">
          <a:extLst>
            <a:ext uri="{FF2B5EF4-FFF2-40B4-BE49-F238E27FC236}">
              <a16:creationId xmlns:a16="http://schemas.microsoft.com/office/drawing/2014/main" id="{674900EF-5D65-4435-8C24-B621657DC6A2}"/>
            </a:ext>
          </a:extLst>
        </xdr:cNvPr>
        <xdr:cNvSpPr txBox="1"/>
      </xdr:nvSpPr>
      <xdr:spPr>
        <a:xfrm>
          <a:off x="10797540"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8EF1CCBB-D6EA-4D54-AE7F-C413CE873FA0}"/>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03" name="テキスト ボックス 702">
          <a:extLst>
            <a:ext uri="{FF2B5EF4-FFF2-40B4-BE49-F238E27FC236}">
              <a16:creationId xmlns:a16="http://schemas.microsoft.com/office/drawing/2014/main" id="{0BE633AD-3AA4-4BAA-B602-F1864AFC7F50}"/>
            </a:ext>
          </a:extLst>
        </xdr:cNvPr>
        <xdr:cNvSpPr txBox="1"/>
      </xdr:nvSpPr>
      <xdr:spPr>
        <a:xfrm>
          <a:off x="107975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119771D3-8DF1-43FD-AF39-A36113F70337}"/>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59690</xdr:rowOff>
    </xdr:to>
    <xdr:cxnSp macro="">
      <xdr:nvCxnSpPr>
        <xdr:cNvPr id="705" name="直線コネクタ 704">
          <a:extLst>
            <a:ext uri="{FF2B5EF4-FFF2-40B4-BE49-F238E27FC236}">
              <a16:creationId xmlns:a16="http://schemas.microsoft.com/office/drawing/2014/main" id="{E7D55543-2B1F-4096-BDA1-4AE251873828}"/>
            </a:ext>
          </a:extLst>
        </xdr:cNvPr>
        <xdr:cNvCxnSpPr/>
      </xdr:nvCxnSpPr>
      <xdr:spPr>
        <a:xfrm flipV="1">
          <a:off x="14699615" y="165188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340360" cy="257175"/>
    <xdr:sp macro="" textlink="">
      <xdr:nvSpPr>
        <xdr:cNvPr id="706" name="【公民館】&#10;有形固定資産減価償却率最小値テキスト">
          <a:extLst>
            <a:ext uri="{FF2B5EF4-FFF2-40B4-BE49-F238E27FC236}">
              <a16:creationId xmlns:a16="http://schemas.microsoft.com/office/drawing/2014/main" id="{F4EC8DAB-F373-43E4-99B2-35F304BDF87E}"/>
            </a:ext>
          </a:extLst>
        </xdr:cNvPr>
        <xdr:cNvSpPr txBox="1"/>
      </xdr:nvSpPr>
      <xdr:spPr>
        <a:xfrm>
          <a:off x="14738350" y="18008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59690</xdr:rowOff>
    </xdr:from>
    <xdr:to>
      <xdr:col>86</xdr:col>
      <xdr:colOff>25400</xdr:colOff>
      <xdr:row>108</xdr:row>
      <xdr:rowOff>59690</xdr:rowOff>
    </xdr:to>
    <xdr:cxnSp macro="">
      <xdr:nvCxnSpPr>
        <xdr:cNvPr id="707" name="直線コネクタ 706">
          <a:extLst>
            <a:ext uri="{FF2B5EF4-FFF2-40B4-BE49-F238E27FC236}">
              <a16:creationId xmlns:a16="http://schemas.microsoft.com/office/drawing/2014/main" id="{8BB4FAE5-6ACF-4D44-AA33-41B2B3770261}"/>
            </a:ext>
          </a:extLst>
        </xdr:cNvPr>
        <xdr:cNvCxnSpPr/>
      </xdr:nvCxnSpPr>
      <xdr:spPr>
        <a:xfrm>
          <a:off x="14611350" y="18004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708" name="【公民館】&#10;有形固定資産減価償却率最大値テキスト">
          <a:extLst>
            <a:ext uri="{FF2B5EF4-FFF2-40B4-BE49-F238E27FC236}">
              <a16:creationId xmlns:a16="http://schemas.microsoft.com/office/drawing/2014/main" id="{5D1DCFEC-B622-4810-96E2-D578B347F746}"/>
            </a:ext>
          </a:extLst>
        </xdr:cNvPr>
        <xdr:cNvSpPr txBox="1"/>
      </xdr:nvSpPr>
      <xdr:spPr>
        <a:xfrm>
          <a:off x="14738350" y="16294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09" name="直線コネクタ 708">
          <a:extLst>
            <a:ext uri="{FF2B5EF4-FFF2-40B4-BE49-F238E27FC236}">
              <a16:creationId xmlns:a16="http://schemas.microsoft.com/office/drawing/2014/main" id="{561FCC25-1591-41E3-9682-E467EA74539D}"/>
            </a:ext>
          </a:extLst>
        </xdr:cNvPr>
        <xdr:cNvCxnSpPr/>
      </xdr:nvCxnSpPr>
      <xdr:spPr>
        <a:xfrm>
          <a:off x="14611350" y="16518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7175"/>
    <xdr:sp macro="" textlink="">
      <xdr:nvSpPr>
        <xdr:cNvPr id="710" name="【公民館】&#10;有形固定資産減価償却率平均値テキスト">
          <a:extLst>
            <a:ext uri="{FF2B5EF4-FFF2-40B4-BE49-F238E27FC236}">
              <a16:creationId xmlns:a16="http://schemas.microsoft.com/office/drawing/2014/main" id="{185DD519-EA2E-4556-BAF1-7E793E496074}"/>
            </a:ext>
          </a:extLst>
        </xdr:cNvPr>
        <xdr:cNvSpPr txBox="1"/>
      </xdr:nvSpPr>
      <xdr:spPr>
        <a:xfrm>
          <a:off x="14738350" y="170370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711" name="フローチャート: 判断 710">
          <a:extLst>
            <a:ext uri="{FF2B5EF4-FFF2-40B4-BE49-F238E27FC236}">
              <a16:creationId xmlns:a16="http://schemas.microsoft.com/office/drawing/2014/main" id="{6F903A69-46C9-46B6-9251-B869560EC2E5}"/>
            </a:ext>
          </a:extLst>
        </xdr:cNvPr>
        <xdr:cNvSpPr/>
      </xdr:nvSpPr>
      <xdr:spPr>
        <a:xfrm>
          <a:off x="14649450" y="170580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126365</xdr:rowOff>
    </xdr:from>
    <xdr:to>
      <xdr:col>81</xdr:col>
      <xdr:colOff>101600</xdr:colOff>
      <xdr:row>103</xdr:row>
      <xdr:rowOff>56515</xdr:rowOff>
    </xdr:to>
    <xdr:sp macro="" textlink="">
      <xdr:nvSpPr>
        <xdr:cNvPr id="712" name="フローチャート: 判断 711">
          <a:extLst>
            <a:ext uri="{FF2B5EF4-FFF2-40B4-BE49-F238E27FC236}">
              <a16:creationId xmlns:a16="http://schemas.microsoft.com/office/drawing/2014/main" id="{D94615FA-A3AD-460E-80C1-EB0A6BD88F20}"/>
            </a:ext>
          </a:extLst>
        </xdr:cNvPr>
        <xdr:cNvSpPr/>
      </xdr:nvSpPr>
      <xdr:spPr>
        <a:xfrm>
          <a:off x="13887450" y="1704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13" name="フローチャート: 判断 712">
          <a:extLst>
            <a:ext uri="{FF2B5EF4-FFF2-40B4-BE49-F238E27FC236}">
              <a16:creationId xmlns:a16="http://schemas.microsoft.com/office/drawing/2014/main" id="{86D3E65E-424B-4792-AC7E-3A2033CCFAF4}"/>
            </a:ext>
          </a:extLst>
        </xdr:cNvPr>
        <xdr:cNvSpPr/>
      </xdr:nvSpPr>
      <xdr:spPr>
        <a:xfrm>
          <a:off x="13093700" y="1706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147955</xdr:rowOff>
    </xdr:from>
    <xdr:to>
      <xdr:col>72</xdr:col>
      <xdr:colOff>38100</xdr:colOff>
      <xdr:row>103</xdr:row>
      <xdr:rowOff>78105</xdr:rowOff>
    </xdr:to>
    <xdr:sp macro="" textlink="">
      <xdr:nvSpPr>
        <xdr:cNvPr id="714" name="フローチャート: 判断 713">
          <a:extLst>
            <a:ext uri="{FF2B5EF4-FFF2-40B4-BE49-F238E27FC236}">
              <a16:creationId xmlns:a16="http://schemas.microsoft.com/office/drawing/2014/main" id="{BF02C630-65BB-4592-BFE4-55A25822BA17}"/>
            </a:ext>
          </a:extLst>
        </xdr:cNvPr>
        <xdr:cNvSpPr/>
      </xdr:nvSpPr>
      <xdr:spPr>
        <a:xfrm>
          <a:off x="12299950" y="17064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5" name="テキスト ボックス 714">
          <a:extLst>
            <a:ext uri="{FF2B5EF4-FFF2-40B4-BE49-F238E27FC236}">
              <a16:creationId xmlns:a16="http://schemas.microsoft.com/office/drawing/2014/main" id="{05A7DB68-D9C8-4939-A18C-A870651D9952}"/>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6" name="テキスト ボックス 715">
          <a:extLst>
            <a:ext uri="{FF2B5EF4-FFF2-40B4-BE49-F238E27FC236}">
              <a16:creationId xmlns:a16="http://schemas.microsoft.com/office/drawing/2014/main" id="{3EA1FB33-1056-46A1-90D5-0388C2E4ACE5}"/>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7" name="テキスト ボックス 716">
          <a:extLst>
            <a:ext uri="{FF2B5EF4-FFF2-40B4-BE49-F238E27FC236}">
              <a16:creationId xmlns:a16="http://schemas.microsoft.com/office/drawing/2014/main" id="{1DD2034D-93C8-468B-93E1-5F65FB5D12A4}"/>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8" name="テキスト ボックス 717">
          <a:extLst>
            <a:ext uri="{FF2B5EF4-FFF2-40B4-BE49-F238E27FC236}">
              <a16:creationId xmlns:a16="http://schemas.microsoft.com/office/drawing/2014/main" id="{9037143C-6900-45EE-AF61-DF2C92D97AB5}"/>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9" name="テキスト ボックス 718">
          <a:extLst>
            <a:ext uri="{FF2B5EF4-FFF2-40B4-BE49-F238E27FC236}">
              <a16:creationId xmlns:a16="http://schemas.microsoft.com/office/drawing/2014/main" id="{12264790-8165-4E31-AEF2-B01ED67CCEF2}"/>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17780</xdr:rowOff>
    </xdr:from>
    <xdr:to>
      <xdr:col>85</xdr:col>
      <xdr:colOff>177800</xdr:colOff>
      <xdr:row>101</xdr:row>
      <xdr:rowOff>118745</xdr:rowOff>
    </xdr:to>
    <xdr:sp macro="" textlink="">
      <xdr:nvSpPr>
        <xdr:cNvPr id="720" name="楕円 719">
          <a:extLst>
            <a:ext uri="{FF2B5EF4-FFF2-40B4-BE49-F238E27FC236}">
              <a16:creationId xmlns:a16="http://schemas.microsoft.com/office/drawing/2014/main" id="{6754633B-AE1A-4667-80EF-AEA06E3D8E10}"/>
            </a:ext>
          </a:extLst>
        </xdr:cNvPr>
        <xdr:cNvSpPr/>
      </xdr:nvSpPr>
      <xdr:spPr>
        <a:xfrm>
          <a:off x="14649450" y="1676273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40640</xdr:rowOff>
    </xdr:from>
    <xdr:ext cx="405130" cy="257175"/>
    <xdr:sp macro="" textlink="">
      <xdr:nvSpPr>
        <xdr:cNvPr id="721" name="【公民館】&#10;有形固定資産減価償却率該当値テキスト">
          <a:extLst>
            <a:ext uri="{FF2B5EF4-FFF2-40B4-BE49-F238E27FC236}">
              <a16:creationId xmlns:a16="http://schemas.microsoft.com/office/drawing/2014/main" id="{45FA3D94-1F32-41B5-A209-737F7D680FAC}"/>
            </a:ext>
          </a:extLst>
        </xdr:cNvPr>
        <xdr:cNvSpPr txBox="1"/>
      </xdr:nvSpPr>
      <xdr:spPr>
        <a:xfrm>
          <a:off x="14738350" y="16614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50165</xdr:rowOff>
    </xdr:from>
    <xdr:to>
      <xdr:col>81</xdr:col>
      <xdr:colOff>101600</xdr:colOff>
      <xdr:row>101</xdr:row>
      <xdr:rowOff>151765</xdr:rowOff>
    </xdr:to>
    <xdr:sp macro="" textlink="">
      <xdr:nvSpPr>
        <xdr:cNvPr id="722" name="楕円 721">
          <a:extLst>
            <a:ext uri="{FF2B5EF4-FFF2-40B4-BE49-F238E27FC236}">
              <a16:creationId xmlns:a16="http://schemas.microsoft.com/office/drawing/2014/main" id="{E75C3C47-BCB1-42BD-8C80-5CA921945052}"/>
            </a:ext>
          </a:extLst>
        </xdr:cNvPr>
        <xdr:cNvSpPr/>
      </xdr:nvSpPr>
      <xdr:spPr>
        <a:xfrm>
          <a:off x="1388745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67945</xdr:rowOff>
    </xdr:from>
    <xdr:to>
      <xdr:col>85</xdr:col>
      <xdr:colOff>127000</xdr:colOff>
      <xdr:row>101</xdr:row>
      <xdr:rowOff>100965</xdr:rowOff>
    </xdr:to>
    <xdr:cxnSp macro="">
      <xdr:nvCxnSpPr>
        <xdr:cNvPr id="723" name="直線コネクタ 722">
          <a:extLst>
            <a:ext uri="{FF2B5EF4-FFF2-40B4-BE49-F238E27FC236}">
              <a16:creationId xmlns:a16="http://schemas.microsoft.com/office/drawing/2014/main" id="{E5C11CD7-9450-4474-B693-1B6FEFFB669B}"/>
            </a:ext>
          </a:extLst>
        </xdr:cNvPr>
        <xdr:cNvCxnSpPr/>
      </xdr:nvCxnSpPr>
      <xdr:spPr>
        <a:xfrm flipV="1">
          <a:off x="13938250" y="1681289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724" name="楕円 723">
          <a:extLst>
            <a:ext uri="{FF2B5EF4-FFF2-40B4-BE49-F238E27FC236}">
              <a16:creationId xmlns:a16="http://schemas.microsoft.com/office/drawing/2014/main" id="{B260F7C4-0A1D-493A-B8E4-E46B467FA35B}"/>
            </a:ext>
          </a:extLst>
        </xdr:cNvPr>
        <xdr:cNvSpPr/>
      </xdr:nvSpPr>
      <xdr:spPr>
        <a:xfrm>
          <a:off x="130937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100965</xdr:rowOff>
    </xdr:from>
    <xdr:to>
      <xdr:col>81</xdr:col>
      <xdr:colOff>50800</xdr:colOff>
      <xdr:row>101</xdr:row>
      <xdr:rowOff>133350</xdr:rowOff>
    </xdr:to>
    <xdr:cxnSp macro="">
      <xdr:nvCxnSpPr>
        <xdr:cNvPr id="725" name="直線コネクタ 724">
          <a:extLst>
            <a:ext uri="{FF2B5EF4-FFF2-40B4-BE49-F238E27FC236}">
              <a16:creationId xmlns:a16="http://schemas.microsoft.com/office/drawing/2014/main" id="{3765C0D7-B700-4313-819D-9B41B9CB5293}"/>
            </a:ext>
          </a:extLst>
        </xdr:cNvPr>
        <xdr:cNvCxnSpPr/>
      </xdr:nvCxnSpPr>
      <xdr:spPr>
        <a:xfrm flipV="1">
          <a:off x="13144500" y="1684591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114935</xdr:rowOff>
    </xdr:from>
    <xdr:to>
      <xdr:col>72</xdr:col>
      <xdr:colOff>38100</xdr:colOff>
      <xdr:row>102</xdr:row>
      <xdr:rowOff>45085</xdr:rowOff>
    </xdr:to>
    <xdr:sp macro="" textlink="">
      <xdr:nvSpPr>
        <xdr:cNvPr id="726" name="楕円 725">
          <a:extLst>
            <a:ext uri="{FF2B5EF4-FFF2-40B4-BE49-F238E27FC236}">
              <a16:creationId xmlns:a16="http://schemas.microsoft.com/office/drawing/2014/main" id="{619E5C12-6A7D-4952-AD00-4EA8D97FFBE4}"/>
            </a:ext>
          </a:extLst>
        </xdr:cNvPr>
        <xdr:cNvSpPr/>
      </xdr:nvSpPr>
      <xdr:spPr>
        <a:xfrm>
          <a:off x="12299950" y="16859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101</xdr:row>
      <xdr:rowOff>166370</xdr:rowOff>
    </xdr:to>
    <xdr:cxnSp macro="">
      <xdr:nvCxnSpPr>
        <xdr:cNvPr id="727" name="直線コネクタ 726">
          <a:extLst>
            <a:ext uri="{FF2B5EF4-FFF2-40B4-BE49-F238E27FC236}">
              <a16:creationId xmlns:a16="http://schemas.microsoft.com/office/drawing/2014/main" id="{9A0D1D3E-1720-4686-887B-3545DEFC73BB}"/>
            </a:ext>
          </a:extLst>
        </xdr:cNvPr>
        <xdr:cNvCxnSpPr/>
      </xdr:nvCxnSpPr>
      <xdr:spPr>
        <a:xfrm flipV="1">
          <a:off x="12344400" y="1687830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47625</xdr:rowOff>
    </xdr:from>
    <xdr:ext cx="405130" cy="259080"/>
    <xdr:sp macro="" textlink="">
      <xdr:nvSpPr>
        <xdr:cNvPr id="728" name="n_1aveValue【公民館】&#10;有形固定資産減価償却率">
          <a:extLst>
            <a:ext uri="{FF2B5EF4-FFF2-40B4-BE49-F238E27FC236}">
              <a16:creationId xmlns:a16="http://schemas.microsoft.com/office/drawing/2014/main" id="{4B8D0F4C-C44E-4E00-8D1C-7141B6F63A76}"/>
            </a:ext>
          </a:extLst>
        </xdr:cNvPr>
        <xdr:cNvSpPr txBox="1"/>
      </xdr:nvSpPr>
      <xdr:spPr>
        <a:xfrm>
          <a:off x="13742035" y="17135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70485</xdr:rowOff>
    </xdr:from>
    <xdr:ext cx="403225" cy="259080"/>
    <xdr:sp macro="" textlink="">
      <xdr:nvSpPr>
        <xdr:cNvPr id="729" name="n_2aveValue【公民館】&#10;有形固定資産減価償却率">
          <a:extLst>
            <a:ext uri="{FF2B5EF4-FFF2-40B4-BE49-F238E27FC236}">
              <a16:creationId xmlns:a16="http://schemas.microsoft.com/office/drawing/2014/main" id="{A86B421C-3A7C-41EF-AF3D-467FB6CE7220}"/>
            </a:ext>
          </a:extLst>
        </xdr:cNvPr>
        <xdr:cNvSpPr txBox="1"/>
      </xdr:nvSpPr>
      <xdr:spPr>
        <a:xfrm>
          <a:off x="12960985" y="17158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69215</xdr:rowOff>
    </xdr:from>
    <xdr:ext cx="403225" cy="259080"/>
    <xdr:sp macro="" textlink="">
      <xdr:nvSpPr>
        <xdr:cNvPr id="730" name="n_3aveValue【公民館】&#10;有形固定資産減価償却率">
          <a:extLst>
            <a:ext uri="{FF2B5EF4-FFF2-40B4-BE49-F238E27FC236}">
              <a16:creationId xmlns:a16="http://schemas.microsoft.com/office/drawing/2014/main" id="{F73A26DD-59C2-477E-890D-C84339AB365B}"/>
            </a:ext>
          </a:extLst>
        </xdr:cNvPr>
        <xdr:cNvSpPr txBox="1"/>
      </xdr:nvSpPr>
      <xdr:spPr>
        <a:xfrm>
          <a:off x="12167235" y="17157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168275</xdr:rowOff>
    </xdr:from>
    <xdr:ext cx="405130" cy="257175"/>
    <xdr:sp macro="" textlink="">
      <xdr:nvSpPr>
        <xdr:cNvPr id="731" name="n_1mainValue【公民館】&#10;有形固定資産減価償却率">
          <a:extLst>
            <a:ext uri="{FF2B5EF4-FFF2-40B4-BE49-F238E27FC236}">
              <a16:creationId xmlns:a16="http://schemas.microsoft.com/office/drawing/2014/main" id="{3CB9F6DD-6F3D-442B-8219-F1BC85CC5971}"/>
            </a:ext>
          </a:extLst>
        </xdr:cNvPr>
        <xdr:cNvSpPr txBox="1"/>
      </xdr:nvSpPr>
      <xdr:spPr>
        <a:xfrm>
          <a:off x="13742035" y="165703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29210</xdr:rowOff>
    </xdr:from>
    <xdr:ext cx="403225" cy="257175"/>
    <xdr:sp macro="" textlink="">
      <xdr:nvSpPr>
        <xdr:cNvPr id="732" name="n_2mainValue【公民館】&#10;有形固定資産減価償却率">
          <a:extLst>
            <a:ext uri="{FF2B5EF4-FFF2-40B4-BE49-F238E27FC236}">
              <a16:creationId xmlns:a16="http://schemas.microsoft.com/office/drawing/2014/main" id="{843CF8DD-AB5C-417F-9F7B-34F74601F2D7}"/>
            </a:ext>
          </a:extLst>
        </xdr:cNvPr>
        <xdr:cNvSpPr txBox="1"/>
      </xdr:nvSpPr>
      <xdr:spPr>
        <a:xfrm>
          <a:off x="12960985" y="16602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61595</xdr:rowOff>
    </xdr:from>
    <xdr:ext cx="403225" cy="259080"/>
    <xdr:sp macro="" textlink="">
      <xdr:nvSpPr>
        <xdr:cNvPr id="733" name="n_3mainValue【公民館】&#10;有形固定資産減価償却率">
          <a:extLst>
            <a:ext uri="{FF2B5EF4-FFF2-40B4-BE49-F238E27FC236}">
              <a16:creationId xmlns:a16="http://schemas.microsoft.com/office/drawing/2014/main" id="{531C1286-ADA2-4D80-A4CD-501AD64EC188}"/>
            </a:ext>
          </a:extLst>
        </xdr:cNvPr>
        <xdr:cNvSpPr txBox="1"/>
      </xdr:nvSpPr>
      <xdr:spPr>
        <a:xfrm>
          <a:off x="12167235" y="1663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BF27B1B0-6FF8-4CC3-AE2B-22F3BDEF1F6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506A513C-68D0-4D67-9CD0-72FB6DCF1F8D}"/>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D1B0ADFB-5428-4C9E-9CE3-7D04544A4648}"/>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9732FE01-9643-46D2-B084-889445198D17}"/>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AEC20B7F-DB64-48AA-9AEF-0011BA642792}"/>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97BF2CE2-A367-4416-8794-9F24C460F803}"/>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BE318347-A0B1-4F87-8DB0-A1F76C7AE13B}"/>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634974EA-9706-4E63-B92C-3603AEBA415F}"/>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42" name="テキスト ボックス 741">
          <a:extLst>
            <a:ext uri="{FF2B5EF4-FFF2-40B4-BE49-F238E27FC236}">
              <a16:creationId xmlns:a16="http://schemas.microsoft.com/office/drawing/2014/main" id="{F9982593-74F0-427F-8F3C-9B282FA545D3}"/>
            </a:ext>
          </a:extLst>
        </xdr:cNvPr>
        <xdr:cNvSpPr txBox="1"/>
      </xdr:nvSpPr>
      <xdr:spPr>
        <a:xfrm>
          <a:off x="1644015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25B157E4-4EFB-4775-9256-F435E10724F3}"/>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4" name="直線コネクタ 743">
          <a:extLst>
            <a:ext uri="{FF2B5EF4-FFF2-40B4-BE49-F238E27FC236}">
              <a16:creationId xmlns:a16="http://schemas.microsoft.com/office/drawing/2014/main" id="{D02F7CD0-FDCE-4799-8ACB-CCD8CD6875FD}"/>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45" name="テキスト ボックス 744">
          <a:extLst>
            <a:ext uri="{FF2B5EF4-FFF2-40B4-BE49-F238E27FC236}">
              <a16:creationId xmlns:a16="http://schemas.microsoft.com/office/drawing/2014/main" id="{508D6760-D667-4841-834E-DFF36BD8CC0B}"/>
            </a:ext>
          </a:extLst>
        </xdr:cNvPr>
        <xdr:cNvSpPr txBox="1"/>
      </xdr:nvSpPr>
      <xdr:spPr>
        <a:xfrm>
          <a:off x="16048990"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6" name="直線コネクタ 745">
          <a:extLst>
            <a:ext uri="{FF2B5EF4-FFF2-40B4-BE49-F238E27FC236}">
              <a16:creationId xmlns:a16="http://schemas.microsoft.com/office/drawing/2014/main" id="{648D0A74-2D57-46B3-8601-399500443D34}"/>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47" name="テキスト ボックス 746">
          <a:extLst>
            <a:ext uri="{FF2B5EF4-FFF2-40B4-BE49-F238E27FC236}">
              <a16:creationId xmlns:a16="http://schemas.microsoft.com/office/drawing/2014/main" id="{A077E6E4-DAEA-483C-987C-FD9A668FCC13}"/>
            </a:ext>
          </a:extLst>
        </xdr:cNvPr>
        <xdr:cNvSpPr txBox="1"/>
      </xdr:nvSpPr>
      <xdr:spPr>
        <a:xfrm>
          <a:off x="16048990"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8" name="直線コネクタ 747">
          <a:extLst>
            <a:ext uri="{FF2B5EF4-FFF2-40B4-BE49-F238E27FC236}">
              <a16:creationId xmlns:a16="http://schemas.microsoft.com/office/drawing/2014/main" id="{33FE1B8B-EE4D-424C-983A-3E642CE74498}"/>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49" name="テキスト ボックス 748">
          <a:extLst>
            <a:ext uri="{FF2B5EF4-FFF2-40B4-BE49-F238E27FC236}">
              <a16:creationId xmlns:a16="http://schemas.microsoft.com/office/drawing/2014/main" id="{8E123123-F587-420E-A996-64AC0EF43F17}"/>
            </a:ext>
          </a:extLst>
        </xdr:cNvPr>
        <xdr:cNvSpPr txBox="1"/>
      </xdr:nvSpPr>
      <xdr:spPr>
        <a:xfrm>
          <a:off x="16048990" y="17357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0" name="直線コネクタ 749">
          <a:extLst>
            <a:ext uri="{FF2B5EF4-FFF2-40B4-BE49-F238E27FC236}">
              <a16:creationId xmlns:a16="http://schemas.microsoft.com/office/drawing/2014/main" id="{100CEF12-3727-4CE0-9238-35534C9AD20B}"/>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51" name="テキスト ボックス 750">
          <a:extLst>
            <a:ext uri="{FF2B5EF4-FFF2-40B4-BE49-F238E27FC236}">
              <a16:creationId xmlns:a16="http://schemas.microsoft.com/office/drawing/2014/main" id="{3A3E15AD-8DDC-44A4-86C8-A40A4081A704}"/>
            </a:ext>
          </a:extLst>
        </xdr:cNvPr>
        <xdr:cNvSpPr txBox="1"/>
      </xdr:nvSpPr>
      <xdr:spPr>
        <a:xfrm>
          <a:off x="16048990"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2" name="直線コネクタ 751">
          <a:extLst>
            <a:ext uri="{FF2B5EF4-FFF2-40B4-BE49-F238E27FC236}">
              <a16:creationId xmlns:a16="http://schemas.microsoft.com/office/drawing/2014/main" id="{16C67B6E-B5C7-4DC4-9039-3475213D4F5F}"/>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53" name="テキスト ボックス 752">
          <a:extLst>
            <a:ext uri="{FF2B5EF4-FFF2-40B4-BE49-F238E27FC236}">
              <a16:creationId xmlns:a16="http://schemas.microsoft.com/office/drawing/2014/main" id="{DBE503AD-514E-46BD-85D8-5ED1C1BD6830}"/>
            </a:ext>
          </a:extLst>
        </xdr:cNvPr>
        <xdr:cNvSpPr txBox="1"/>
      </xdr:nvSpPr>
      <xdr:spPr>
        <a:xfrm>
          <a:off x="16048990"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4" name="直線コネクタ 753">
          <a:extLst>
            <a:ext uri="{FF2B5EF4-FFF2-40B4-BE49-F238E27FC236}">
              <a16:creationId xmlns:a16="http://schemas.microsoft.com/office/drawing/2014/main" id="{66F2D147-3D44-4B8F-AA1C-0B1269F87642}"/>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55" name="テキスト ボックス 754">
          <a:extLst>
            <a:ext uri="{FF2B5EF4-FFF2-40B4-BE49-F238E27FC236}">
              <a16:creationId xmlns:a16="http://schemas.microsoft.com/office/drawing/2014/main" id="{61245062-4605-4317-951A-FFA11833F4FD}"/>
            </a:ext>
          </a:extLst>
        </xdr:cNvPr>
        <xdr:cNvSpPr txBox="1"/>
      </xdr:nvSpPr>
      <xdr:spPr>
        <a:xfrm>
          <a:off x="16048990"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6B8ABB3C-3D7B-4026-A629-91603B9436EB}"/>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57" name="テキスト ボックス 756">
          <a:extLst>
            <a:ext uri="{FF2B5EF4-FFF2-40B4-BE49-F238E27FC236}">
              <a16:creationId xmlns:a16="http://schemas.microsoft.com/office/drawing/2014/main" id="{D0037E82-1654-4A8A-9C85-4DA78EE6641F}"/>
            </a:ext>
          </a:extLst>
        </xdr:cNvPr>
        <xdr:cNvSpPr txBox="1"/>
      </xdr:nvSpPr>
      <xdr:spPr>
        <a:xfrm>
          <a:off x="1604899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14086873-6748-490F-870A-A43A95210F81}"/>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759" name="直線コネクタ 758">
          <a:extLst>
            <a:ext uri="{FF2B5EF4-FFF2-40B4-BE49-F238E27FC236}">
              <a16:creationId xmlns:a16="http://schemas.microsoft.com/office/drawing/2014/main" id="{A4365272-C7BD-4E9C-9BB0-25644B138423}"/>
            </a:ext>
          </a:extLst>
        </xdr:cNvPr>
        <xdr:cNvCxnSpPr/>
      </xdr:nvCxnSpPr>
      <xdr:spPr>
        <a:xfrm flipV="1">
          <a:off x="19951065" y="165957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7175"/>
    <xdr:sp macro="" textlink="">
      <xdr:nvSpPr>
        <xdr:cNvPr id="760" name="【公民館】&#10;一人当たり面積最小値テキスト">
          <a:extLst>
            <a:ext uri="{FF2B5EF4-FFF2-40B4-BE49-F238E27FC236}">
              <a16:creationId xmlns:a16="http://schemas.microsoft.com/office/drawing/2014/main" id="{ED15689C-7BC6-4AAD-9A79-EFE60FE9C66E}"/>
            </a:ext>
          </a:extLst>
        </xdr:cNvPr>
        <xdr:cNvSpPr txBox="1"/>
      </xdr:nvSpPr>
      <xdr:spPr>
        <a:xfrm>
          <a:off x="19989800" y="181476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761" name="直線コネクタ 760">
          <a:extLst>
            <a:ext uri="{FF2B5EF4-FFF2-40B4-BE49-F238E27FC236}">
              <a16:creationId xmlns:a16="http://schemas.microsoft.com/office/drawing/2014/main" id="{480C024E-62A9-48CD-BB42-08D80D6FC5D8}"/>
            </a:ext>
          </a:extLst>
        </xdr:cNvPr>
        <xdr:cNvCxnSpPr/>
      </xdr:nvCxnSpPr>
      <xdr:spPr>
        <a:xfrm>
          <a:off x="19881850" y="18143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762" name="【公民館】&#10;一人当たり面積最大値テキスト">
          <a:extLst>
            <a:ext uri="{FF2B5EF4-FFF2-40B4-BE49-F238E27FC236}">
              <a16:creationId xmlns:a16="http://schemas.microsoft.com/office/drawing/2014/main" id="{DF73CEC7-BB0D-4E47-9BC7-E90AEFE6D627}"/>
            </a:ext>
          </a:extLst>
        </xdr:cNvPr>
        <xdr:cNvSpPr txBox="1"/>
      </xdr:nvSpPr>
      <xdr:spPr>
        <a:xfrm>
          <a:off x="19989800" y="1637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763" name="直線コネクタ 762">
          <a:extLst>
            <a:ext uri="{FF2B5EF4-FFF2-40B4-BE49-F238E27FC236}">
              <a16:creationId xmlns:a16="http://schemas.microsoft.com/office/drawing/2014/main" id="{BB8206F4-7571-4B60-AD94-820D42AB3766}"/>
            </a:ext>
          </a:extLst>
        </xdr:cNvPr>
        <xdr:cNvCxnSpPr/>
      </xdr:nvCxnSpPr>
      <xdr:spPr>
        <a:xfrm>
          <a:off x="19881850" y="16595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764" name="【公民館】&#10;一人当たり面積平均値テキスト">
          <a:extLst>
            <a:ext uri="{FF2B5EF4-FFF2-40B4-BE49-F238E27FC236}">
              <a16:creationId xmlns:a16="http://schemas.microsoft.com/office/drawing/2014/main" id="{83F2E6E1-F14A-4944-B889-09EBE79F505C}"/>
            </a:ext>
          </a:extLst>
        </xdr:cNvPr>
        <xdr:cNvSpPr txBox="1"/>
      </xdr:nvSpPr>
      <xdr:spPr>
        <a:xfrm>
          <a:off x="19989800" y="17593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91D54894-F938-4039-AA7B-EF76921CE53F}"/>
            </a:ext>
          </a:extLst>
        </xdr:cNvPr>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A6CDFED4-11FF-4510-BD62-C90A37B7924E}"/>
            </a:ext>
          </a:extLst>
        </xdr:cNvPr>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67" name="フローチャート: 判断 766">
          <a:extLst>
            <a:ext uri="{FF2B5EF4-FFF2-40B4-BE49-F238E27FC236}">
              <a16:creationId xmlns:a16="http://schemas.microsoft.com/office/drawing/2014/main" id="{9993269A-BA59-42D0-8BDE-FCF8E0A55B1E}"/>
            </a:ext>
          </a:extLst>
        </xdr:cNvPr>
        <xdr:cNvSpPr/>
      </xdr:nvSpPr>
      <xdr:spPr>
        <a:xfrm>
          <a:off x="18345150" y="1776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10795</xdr:rowOff>
    </xdr:from>
    <xdr:to>
      <xdr:col>102</xdr:col>
      <xdr:colOff>165100</xdr:colOff>
      <xdr:row>107</xdr:row>
      <xdr:rowOff>112395</xdr:rowOff>
    </xdr:to>
    <xdr:sp macro="" textlink="">
      <xdr:nvSpPr>
        <xdr:cNvPr id="768" name="フローチャート: 判断 767">
          <a:extLst>
            <a:ext uri="{FF2B5EF4-FFF2-40B4-BE49-F238E27FC236}">
              <a16:creationId xmlns:a16="http://schemas.microsoft.com/office/drawing/2014/main" id="{A1174980-1DCF-4562-8A4A-55D0F63B202C}"/>
            </a:ext>
          </a:extLst>
        </xdr:cNvPr>
        <xdr:cNvSpPr/>
      </xdr:nvSpPr>
      <xdr:spPr>
        <a:xfrm>
          <a:off x="175514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50575F81-7166-4280-B3C2-6E417129197B}"/>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EDDF2178-C039-4D31-B3B4-8B29ADA40D46}"/>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7973597C-AFFA-4DDD-90B4-BB62808220B9}"/>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78624464-9A84-40F0-8312-A84094AB8D8A}"/>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4DE7D95-4331-446B-8AAF-A227B0DA7590}"/>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103505</xdr:rowOff>
    </xdr:from>
    <xdr:to>
      <xdr:col>116</xdr:col>
      <xdr:colOff>114300</xdr:colOff>
      <xdr:row>108</xdr:row>
      <xdr:rowOff>33655</xdr:rowOff>
    </xdr:to>
    <xdr:sp macro="" textlink="">
      <xdr:nvSpPr>
        <xdr:cNvPr id="774" name="楕円 773">
          <a:extLst>
            <a:ext uri="{FF2B5EF4-FFF2-40B4-BE49-F238E27FC236}">
              <a16:creationId xmlns:a16="http://schemas.microsoft.com/office/drawing/2014/main" id="{D4562AC1-9F33-4E5B-B7C0-E1CAFBA8FFCF}"/>
            </a:ext>
          </a:extLst>
        </xdr:cNvPr>
        <xdr:cNvSpPr/>
      </xdr:nvSpPr>
      <xdr:spPr>
        <a:xfrm>
          <a:off x="199009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81915</xdr:rowOff>
    </xdr:from>
    <xdr:ext cx="469900" cy="259080"/>
    <xdr:sp macro="" textlink="">
      <xdr:nvSpPr>
        <xdr:cNvPr id="775" name="【公民館】&#10;一人当たり面積該当値テキスト">
          <a:extLst>
            <a:ext uri="{FF2B5EF4-FFF2-40B4-BE49-F238E27FC236}">
              <a16:creationId xmlns:a16="http://schemas.microsoft.com/office/drawing/2014/main" id="{08E4AB79-7AFF-4DF6-9479-F6FF205A674F}"/>
            </a:ext>
          </a:extLst>
        </xdr:cNvPr>
        <xdr:cNvSpPr txBox="1"/>
      </xdr:nvSpPr>
      <xdr:spPr>
        <a:xfrm>
          <a:off x="19989800" y="1785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105410</xdr:rowOff>
    </xdr:from>
    <xdr:to>
      <xdr:col>112</xdr:col>
      <xdr:colOff>38100</xdr:colOff>
      <xdr:row>108</xdr:row>
      <xdr:rowOff>35560</xdr:rowOff>
    </xdr:to>
    <xdr:sp macro="" textlink="">
      <xdr:nvSpPr>
        <xdr:cNvPr id="776" name="楕円 775">
          <a:extLst>
            <a:ext uri="{FF2B5EF4-FFF2-40B4-BE49-F238E27FC236}">
              <a16:creationId xmlns:a16="http://schemas.microsoft.com/office/drawing/2014/main" id="{AF89DE71-2295-4F93-9567-F7EE6F6DB43A}"/>
            </a:ext>
          </a:extLst>
        </xdr:cNvPr>
        <xdr:cNvSpPr/>
      </xdr:nvSpPr>
      <xdr:spPr>
        <a:xfrm>
          <a:off x="19157950" y="17879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154940</xdr:rowOff>
    </xdr:from>
    <xdr:to>
      <xdr:col>116</xdr:col>
      <xdr:colOff>63500</xdr:colOff>
      <xdr:row>107</xdr:row>
      <xdr:rowOff>156210</xdr:rowOff>
    </xdr:to>
    <xdr:cxnSp macro="">
      <xdr:nvCxnSpPr>
        <xdr:cNvPr id="777" name="直線コネクタ 776">
          <a:extLst>
            <a:ext uri="{FF2B5EF4-FFF2-40B4-BE49-F238E27FC236}">
              <a16:creationId xmlns:a16="http://schemas.microsoft.com/office/drawing/2014/main" id="{BC732919-A3C7-4685-B29C-5B646EB2E97F}"/>
            </a:ext>
          </a:extLst>
        </xdr:cNvPr>
        <xdr:cNvCxnSpPr/>
      </xdr:nvCxnSpPr>
      <xdr:spPr>
        <a:xfrm flipV="1">
          <a:off x="19202400" y="1792859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38735</xdr:rowOff>
    </xdr:to>
    <xdr:sp macro="" textlink="">
      <xdr:nvSpPr>
        <xdr:cNvPr id="778" name="楕円 777">
          <a:extLst>
            <a:ext uri="{FF2B5EF4-FFF2-40B4-BE49-F238E27FC236}">
              <a16:creationId xmlns:a16="http://schemas.microsoft.com/office/drawing/2014/main" id="{95BEF863-40D3-4E3C-A753-D1CB7A72745A}"/>
            </a:ext>
          </a:extLst>
        </xdr:cNvPr>
        <xdr:cNvSpPr/>
      </xdr:nvSpPr>
      <xdr:spPr>
        <a:xfrm>
          <a:off x="18345150" y="1788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156210</xdr:rowOff>
    </xdr:from>
    <xdr:to>
      <xdr:col>111</xdr:col>
      <xdr:colOff>177800</xdr:colOff>
      <xdr:row>107</xdr:row>
      <xdr:rowOff>159385</xdr:rowOff>
    </xdr:to>
    <xdr:cxnSp macro="">
      <xdr:nvCxnSpPr>
        <xdr:cNvPr id="779" name="直線コネクタ 778">
          <a:extLst>
            <a:ext uri="{FF2B5EF4-FFF2-40B4-BE49-F238E27FC236}">
              <a16:creationId xmlns:a16="http://schemas.microsoft.com/office/drawing/2014/main" id="{45F1FACF-FE2E-4E15-8067-B35290E07D15}"/>
            </a:ext>
          </a:extLst>
        </xdr:cNvPr>
        <xdr:cNvCxnSpPr/>
      </xdr:nvCxnSpPr>
      <xdr:spPr>
        <a:xfrm flipV="1">
          <a:off x="18395950" y="1792986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110490</xdr:rowOff>
    </xdr:from>
    <xdr:to>
      <xdr:col>102</xdr:col>
      <xdr:colOff>165100</xdr:colOff>
      <xdr:row>108</xdr:row>
      <xdr:rowOff>40640</xdr:rowOff>
    </xdr:to>
    <xdr:sp macro="" textlink="">
      <xdr:nvSpPr>
        <xdr:cNvPr id="780" name="楕円 779">
          <a:extLst>
            <a:ext uri="{FF2B5EF4-FFF2-40B4-BE49-F238E27FC236}">
              <a16:creationId xmlns:a16="http://schemas.microsoft.com/office/drawing/2014/main" id="{CA0AA203-2938-4191-B6F7-B8E09443AE9E}"/>
            </a:ext>
          </a:extLst>
        </xdr:cNvPr>
        <xdr:cNvSpPr/>
      </xdr:nvSpPr>
      <xdr:spPr>
        <a:xfrm>
          <a:off x="17551400" y="178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159385</xdr:rowOff>
    </xdr:from>
    <xdr:to>
      <xdr:col>107</xdr:col>
      <xdr:colOff>50800</xdr:colOff>
      <xdr:row>107</xdr:row>
      <xdr:rowOff>161290</xdr:rowOff>
    </xdr:to>
    <xdr:cxnSp macro="">
      <xdr:nvCxnSpPr>
        <xdr:cNvPr id="781" name="直線コネクタ 780">
          <a:extLst>
            <a:ext uri="{FF2B5EF4-FFF2-40B4-BE49-F238E27FC236}">
              <a16:creationId xmlns:a16="http://schemas.microsoft.com/office/drawing/2014/main" id="{57543378-DCF7-4E6B-9D79-C293D107538B}"/>
            </a:ext>
          </a:extLst>
        </xdr:cNvPr>
        <xdr:cNvCxnSpPr/>
      </xdr:nvCxnSpPr>
      <xdr:spPr>
        <a:xfrm flipV="1">
          <a:off x="17602200" y="1793303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97790</xdr:rowOff>
    </xdr:from>
    <xdr:ext cx="469900" cy="257175"/>
    <xdr:sp macro="" textlink="">
      <xdr:nvSpPr>
        <xdr:cNvPr id="782" name="n_1aveValue【公民館】&#10;一人当たり面積">
          <a:extLst>
            <a:ext uri="{FF2B5EF4-FFF2-40B4-BE49-F238E27FC236}">
              <a16:creationId xmlns:a16="http://schemas.microsoft.com/office/drawing/2014/main" id="{82B32B21-D28E-4310-8DCD-9EEDEE07D78E}"/>
            </a:ext>
          </a:extLst>
        </xdr:cNvPr>
        <xdr:cNvSpPr txBox="1"/>
      </xdr:nvSpPr>
      <xdr:spPr>
        <a:xfrm>
          <a:off x="18980150" y="17528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7995" cy="257175"/>
    <xdr:sp macro="" textlink="">
      <xdr:nvSpPr>
        <xdr:cNvPr id="783" name="n_2aveValue【公民館】&#10;一人当たり面積">
          <a:extLst>
            <a:ext uri="{FF2B5EF4-FFF2-40B4-BE49-F238E27FC236}">
              <a16:creationId xmlns:a16="http://schemas.microsoft.com/office/drawing/2014/main" id="{76CAE445-D42D-45F2-9844-8E1543360BB1}"/>
            </a:ext>
          </a:extLst>
        </xdr:cNvPr>
        <xdr:cNvSpPr txBox="1"/>
      </xdr:nvSpPr>
      <xdr:spPr>
        <a:xfrm>
          <a:off x="18180050" y="17539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128905</xdr:rowOff>
    </xdr:from>
    <xdr:ext cx="467995" cy="259080"/>
    <xdr:sp macro="" textlink="">
      <xdr:nvSpPr>
        <xdr:cNvPr id="784" name="n_3aveValue【公民館】&#10;一人当たり面積">
          <a:extLst>
            <a:ext uri="{FF2B5EF4-FFF2-40B4-BE49-F238E27FC236}">
              <a16:creationId xmlns:a16="http://schemas.microsoft.com/office/drawing/2014/main" id="{70073F32-8A5F-4C7E-AEB3-479D984B9943}"/>
            </a:ext>
          </a:extLst>
        </xdr:cNvPr>
        <xdr:cNvSpPr txBox="1"/>
      </xdr:nvSpPr>
      <xdr:spPr>
        <a:xfrm>
          <a:off x="17386300" y="17559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26670</xdr:rowOff>
    </xdr:from>
    <xdr:ext cx="469900" cy="259080"/>
    <xdr:sp macro="" textlink="">
      <xdr:nvSpPr>
        <xdr:cNvPr id="785" name="n_1mainValue【公民館】&#10;一人当たり面積">
          <a:extLst>
            <a:ext uri="{FF2B5EF4-FFF2-40B4-BE49-F238E27FC236}">
              <a16:creationId xmlns:a16="http://schemas.microsoft.com/office/drawing/2014/main" id="{D7EE697E-8837-42D7-8786-A2A3B20ED2C7}"/>
            </a:ext>
          </a:extLst>
        </xdr:cNvPr>
        <xdr:cNvSpPr txBox="1"/>
      </xdr:nvSpPr>
      <xdr:spPr>
        <a:xfrm>
          <a:off x="1898015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29845</xdr:rowOff>
    </xdr:from>
    <xdr:ext cx="467995" cy="257175"/>
    <xdr:sp macro="" textlink="">
      <xdr:nvSpPr>
        <xdr:cNvPr id="786" name="n_2mainValue【公民館】&#10;一人当たり面積">
          <a:extLst>
            <a:ext uri="{FF2B5EF4-FFF2-40B4-BE49-F238E27FC236}">
              <a16:creationId xmlns:a16="http://schemas.microsoft.com/office/drawing/2014/main" id="{BE94BA75-9874-4F45-B88B-D5F5735AB573}"/>
            </a:ext>
          </a:extLst>
        </xdr:cNvPr>
        <xdr:cNvSpPr txBox="1"/>
      </xdr:nvSpPr>
      <xdr:spPr>
        <a:xfrm>
          <a:off x="18180050" y="17974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31750</xdr:rowOff>
    </xdr:from>
    <xdr:ext cx="467995" cy="257175"/>
    <xdr:sp macro="" textlink="">
      <xdr:nvSpPr>
        <xdr:cNvPr id="787" name="n_3mainValue【公民館】&#10;一人当たり面積">
          <a:extLst>
            <a:ext uri="{FF2B5EF4-FFF2-40B4-BE49-F238E27FC236}">
              <a16:creationId xmlns:a16="http://schemas.microsoft.com/office/drawing/2014/main" id="{5D20BB3E-7DD6-46D6-A865-AFF220CE88C0}"/>
            </a:ext>
          </a:extLst>
        </xdr:cNvPr>
        <xdr:cNvSpPr txBox="1"/>
      </xdr:nvSpPr>
      <xdr:spPr>
        <a:xfrm>
          <a:off x="17386300" y="17976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3E406148-8E56-492D-9F6A-E2AB3B34695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91F45CFB-A44F-4BC8-8845-9A4454094E40}"/>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F646721-1694-420C-B289-E7BAC972E64C}"/>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類似団体と比較して特に有形固定資産減価償却率が高くなっている施設は、幼稚園・保育所、公営住宅、児童館、公民館である。</a:t>
          </a:r>
        </a:p>
        <a:p>
          <a:r>
            <a:rPr lang="ja-JP" altLang="en-US">
              <a:latin typeface="ＭＳ Ｐゴシック"/>
              <a:ea typeface="ＭＳ Ｐゴシック"/>
            </a:rPr>
            <a:t>保育所は延べ床面積の５３．０％が建設後３０年以上経過、公営住宅施設は延べ床面積の１９．５％が建築後４０年以上経過、公民館は２館とも建築後３８年経過している。公共施設等総合管理計画に基づき、施設の老朽化対策に取り組むとともに、公民館については集約化・複合化を進めているところであり、後年度以降の有形固定資産減価償却率は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6ECF0E-4102-4BAB-9B0D-81CC5D087E69}"/>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D82206-63AB-4971-A7F8-9023034BD9F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672A49-1500-4077-BFA8-851D7CD7053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89C1AB-FFB5-4B26-9496-575A9D4C242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17F74C-048F-42BF-BCCD-8CD06844106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34A076-12D8-48C4-BED1-BF6A2E64AA6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A8C8EA-1DB8-4380-968C-8B568B81EC5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635A3C-4823-4DE7-92B6-A42F9C4F5D8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432978-A951-4065-B78B-4D7280CD8F4D}"/>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CE39F1-045E-4E17-937D-6C14D4737619}"/>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31,981
31,693
616.40
23,158,392
22,196,172
587,509
13,992,224
25,159,417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BD8465-2F73-4ADE-A31E-8580F8136AA1}"/>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6BA9B3-03CD-4487-BF35-939AE185FC4A}"/>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81E499-C6F6-43FC-8878-24EE42896274}"/>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5463AE-BCD7-4809-A313-B2A91900B86F}"/>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7814D0-36DC-4E2E-9E47-054BADE18353}"/>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C78980-FB69-4561-BEA3-71D2A9A2C0BF}"/>
            </a:ext>
          </a:extLst>
        </xdr:cNvPr>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5DE94D-9116-4871-B7F5-298B2D670C4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C1471B-97FD-4861-BE72-1080B98B748F}"/>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3C4C47-9134-4D08-AD48-4F945D2A7EE1}"/>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E2EC57-05DA-49E3-9E5E-F124FF6075F9}"/>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175F42-8020-466D-A637-E7C3E45F086C}"/>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3D68AD-FEF1-4E89-A663-207D6529CAB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AC51CA-DF63-4E6D-996F-618AB377929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C64637-AC55-4E30-A25A-70D871BA3BB9}"/>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085822-5280-41FA-A074-E09C434A4FB1}"/>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0EBF9D-7C6C-4274-AE65-738C84525A79}"/>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F8E4D2-DCCF-4539-BD9A-83E5F0285939}"/>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B2A7F4E2-BA73-4901-8F1B-C9538ED8D31A}"/>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32154602-D20E-4BBE-B1D4-1DFECF206483}"/>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D9F2D3BC-D2D5-40D5-9894-F31015C67399}"/>
            </a:ext>
          </a:extLst>
        </xdr:cNvPr>
        <xdr:cNvSpPr txBox="1"/>
      </xdr:nvSpPr>
      <xdr:spPr>
        <a:xfrm>
          <a:off x="64135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559C036-FD6E-496B-AA3A-08BDBBB3F7B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B6D5A6D-3DEA-450E-8EF6-FFF48E373D81}"/>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97D501F-F0B7-490F-BAFF-5CD347DF745B}"/>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D2033B2-8091-4B1C-BCC6-020855807405}"/>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1995053-B6C6-46AB-AD30-74134D3AD841}"/>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E7A6AB7-209E-4280-A635-DA0E7AE1ECFD}"/>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698C6B2-D2D0-48EB-A518-6ABE55058CA1}"/>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1412FE-7786-495D-8176-1F956B0852D1}"/>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a:extLst>
            <a:ext uri="{FF2B5EF4-FFF2-40B4-BE49-F238E27FC236}">
              <a16:creationId xmlns:a16="http://schemas.microsoft.com/office/drawing/2014/main" id="{BA19EF43-40EE-4BD4-B36B-0C52681A2BD0}"/>
            </a:ext>
          </a:extLst>
        </xdr:cNvPr>
        <xdr:cNvSpPr txBox="1"/>
      </xdr:nvSpPr>
      <xdr:spPr>
        <a:xfrm>
          <a:off x="6667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CAA96A2-7451-4B8B-AC56-E4485ED2248A}"/>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AE69A638-19FF-4867-88C2-E72D12AF9CD4}"/>
            </a:ext>
          </a:extLst>
        </xdr:cNvPr>
        <xdr:cNvCxnSpPr/>
      </xdr:nvCxnSpPr>
      <xdr:spPr>
        <a:xfrm>
          <a:off x="6858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7185" cy="259080"/>
    <xdr:sp macro="" textlink="">
      <xdr:nvSpPr>
        <xdr:cNvPr id="43" name="テキスト ボックス 42">
          <a:extLst>
            <a:ext uri="{FF2B5EF4-FFF2-40B4-BE49-F238E27FC236}">
              <a16:creationId xmlns:a16="http://schemas.microsoft.com/office/drawing/2014/main" id="{DEA0C507-1B91-4F23-9E8C-D4A312DA175C}"/>
            </a:ext>
          </a:extLst>
        </xdr:cNvPr>
        <xdr:cNvSpPr txBox="1"/>
      </xdr:nvSpPr>
      <xdr:spPr>
        <a:xfrm>
          <a:off x="384810" y="684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A1CF7E3F-8D65-495D-BA18-089D7A231AE3}"/>
            </a:ext>
          </a:extLst>
        </xdr:cNvPr>
        <xdr:cNvCxnSpPr/>
      </xdr:nvCxnSpPr>
      <xdr:spPr>
        <a:xfrm>
          <a:off x="6858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5" name="テキスト ボックス 44">
          <a:extLst>
            <a:ext uri="{FF2B5EF4-FFF2-40B4-BE49-F238E27FC236}">
              <a16:creationId xmlns:a16="http://schemas.microsoft.com/office/drawing/2014/main" id="{E3C7F8AA-22E8-45FD-A0ED-179C949E78C1}"/>
            </a:ext>
          </a:extLst>
        </xdr:cNvPr>
        <xdr:cNvSpPr txBox="1"/>
      </xdr:nvSpPr>
      <xdr:spPr>
        <a:xfrm>
          <a:off x="339725" y="6474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797AEB25-622E-4B38-91AC-822660CC5713}"/>
            </a:ext>
          </a:extLst>
        </xdr:cNvPr>
        <xdr:cNvCxnSpPr/>
      </xdr:nvCxnSpPr>
      <xdr:spPr>
        <a:xfrm>
          <a:off x="6858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a:extLst>
            <a:ext uri="{FF2B5EF4-FFF2-40B4-BE49-F238E27FC236}">
              <a16:creationId xmlns:a16="http://schemas.microsoft.com/office/drawing/2014/main" id="{3689FC74-80FE-4344-9970-1B4FE0EA014D}"/>
            </a:ext>
          </a:extLst>
        </xdr:cNvPr>
        <xdr:cNvSpPr txBox="1"/>
      </xdr:nvSpPr>
      <xdr:spPr>
        <a:xfrm>
          <a:off x="3397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1B18D020-C1EC-44B1-9AA1-743F58EA2D88}"/>
            </a:ext>
          </a:extLst>
        </xdr:cNvPr>
        <xdr:cNvCxnSpPr/>
      </xdr:nvCxnSpPr>
      <xdr:spPr>
        <a:xfrm>
          <a:off x="6858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a:extLst>
            <a:ext uri="{FF2B5EF4-FFF2-40B4-BE49-F238E27FC236}">
              <a16:creationId xmlns:a16="http://schemas.microsoft.com/office/drawing/2014/main" id="{63F77B30-18B7-4A82-8F0F-69C228EDF30C}"/>
            </a:ext>
          </a:extLst>
        </xdr:cNvPr>
        <xdr:cNvSpPr txBox="1"/>
      </xdr:nvSpPr>
      <xdr:spPr>
        <a:xfrm>
          <a:off x="3397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E37A7DD3-ADCE-4AAF-9D02-69ADE158CD6E}"/>
            </a:ext>
          </a:extLst>
        </xdr:cNvPr>
        <xdr:cNvCxnSpPr/>
      </xdr:nvCxnSpPr>
      <xdr:spPr>
        <a:xfrm>
          <a:off x="6858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1" name="テキスト ボックス 50">
          <a:extLst>
            <a:ext uri="{FF2B5EF4-FFF2-40B4-BE49-F238E27FC236}">
              <a16:creationId xmlns:a16="http://schemas.microsoft.com/office/drawing/2014/main" id="{1150C1F7-6379-4007-BF6E-804C06DFF6AD}"/>
            </a:ext>
          </a:extLst>
        </xdr:cNvPr>
        <xdr:cNvSpPr txBox="1"/>
      </xdr:nvSpPr>
      <xdr:spPr>
        <a:xfrm>
          <a:off x="275590" y="5375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B0760C5-3DD9-41DB-B432-461D26FDA25F}"/>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3" name="テキスト ボックス 52">
          <a:extLst>
            <a:ext uri="{FF2B5EF4-FFF2-40B4-BE49-F238E27FC236}">
              <a16:creationId xmlns:a16="http://schemas.microsoft.com/office/drawing/2014/main" id="{0BBDA7FF-8236-42B7-A17E-0D930C177BA7}"/>
            </a:ext>
          </a:extLst>
        </xdr:cNvPr>
        <xdr:cNvSpPr txBox="1"/>
      </xdr:nvSpPr>
      <xdr:spPr>
        <a:xfrm>
          <a:off x="27559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C8F1242-E43C-41B4-8281-47BDC50EB4A1}"/>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B38FD79D-480F-46E1-B3B7-D5BD754316A9}"/>
            </a:ext>
          </a:extLst>
        </xdr:cNvPr>
        <xdr:cNvCxnSpPr/>
      </xdr:nvCxnSpPr>
      <xdr:spPr>
        <a:xfrm flipV="1">
          <a:off x="4177665" y="575945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7175"/>
    <xdr:sp macro="" textlink="">
      <xdr:nvSpPr>
        <xdr:cNvPr id="56" name="【図書館】&#10;有形固定資産減価償却率最小値テキスト">
          <a:extLst>
            <a:ext uri="{FF2B5EF4-FFF2-40B4-BE49-F238E27FC236}">
              <a16:creationId xmlns:a16="http://schemas.microsoft.com/office/drawing/2014/main" id="{D94E9831-068E-4D11-8E68-CC64C808212B}"/>
            </a:ext>
          </a:extLst>
        </xdr:cNvPr>
        <xdr:cNvSpPr txBox="1"/>
      </xdr:nvSpPr>
      <xdr:spPr>
        <a:xfrm>
          <a:off x="4216400" y="698246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38A716BC-AC86-4FD6-A074-E08E1B6448AE}"/>
            </a:ext>
          </a:extLst>
        </xdr:cNvPr>
        <xdr:cNvCxnSpPr/>
      </xdr:nvCxnSpPr>
      <xdr:spPr>
        <a:xfrm>
          <a:off x="410845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7175"/>
    <xdr:sp macro="" textlink="">
      <xdr:nvSpPr>
        <xdr:cNvPr id="58" name="【図書館】&#10;有形固定資産減価償却率最大値テキスト">
          <a:extLst>
            <a:ext uri="{FF2B5EF4-FFF2-40B4-BE49-F238E27FC236}">
              <a16:creationId xmlns:a16="http://schemas.microsoft.com/office/drawing/2014/main" id="{5D6E80B7-AD22-4FE0-BEA7-23971907AA72}"/>
            </a:ext>
          </a:extLst>
        </xdr:cNvPr>
        <xdr:cNvSpPr txBox="1"/>
      </xdr:nvSpPr>
      <xdr:spPr>
        <a:xfrm>
          <a:off x="4216400" y="5541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448EC6A8-D91C-4FE3-9BB1-1090D9401A8F}"/>
            </a:ext>
          </a:extLst>
        </xdr:cNvPr>
        <xdr:cNvCxnSpPr/>
      </xdr:nvCxnSpPr>
      <xdr:spPr>
        <a:xfrm>
          <a:off x="4108450" y="5759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142240</xdr:rowOff>
    </xdr:from>
    <xdr:ext cx="405130" cy="259080"/>
    <xdr:sp macro="" textlink="">
      <xdr:nvSpPr>
        <xdr:cNvPr id="60" name="【図書館】&#10;有形固定資産減価償却率平均値テキスト">
          <a:extLst>
            <a:ext uri="{FF2B5EF4-FFF2-40B4-BE49-F238E27FC236}">
              <a16:creationId xmlns:a16="http://schemas.microsoft.com/office/drawing/2014/main" id="{13169A5C-8FAF-4B1D-95E4-96C551F64EC0}"/>
            </a:ext>
          </a:extLst>
        </xdr:cNvPr>
        <xdr:cNvSpPr txBox="1"/>
      </xdr:nvSpPr>
      <xdr:spPr>
        <a:xfrm>
          <a:off x="4216400" y="642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D838B216-F8E0-4595-B2EE-820EAAC95A02}"/>
            </a:ext>
          </a:extLst>
        </xdr:cNvPr>
        <xdr:cNvSpPr/>
      </xdr:nvSpPr>
      <xdr:spPr>
        <a:xfrm>
          <a:off x="4127500" y="6443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EC456F12-3F37-4FE3-9893-5A573857BA1B}"/>
            </a:ext>
          </a:extLst>
        </xdr:cNvPr>
        <xdr:cNvSpPr/>
      </xdr:nvSpPr>
      <xdr:spPr>
        <a:xfrm>
          <a:off x="3384550" y="6426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1BD26DB8-5072-4735-847A-A0B8F0C156B1}"/>
            </a:ext>
          </a:extLst>
        </xdr:cNvPr>
        <xdr:cNvSpPr/>
      </xdr:nvSpPr>
      <xdr:spPr>
        <a:xfrm>
          <a:off x="257175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16184B30-3207-46CA-BA21-29801F503EC6}"/>
            </a:ext>
          </a:extLst>
        </xdr:cNvPr>
        <xdr:cNvSpPr/>
      </xdr:nvSpPr>
      <xdr:spPr>
        <a:xfrm>
          <a:off x="1778000" y="642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a:extLst>
            <a:ext uri="{FF2B5EF4-FFF2-40B4-BE49-F238E27FC236}">
              <a16:creationId xmlns:a16="http://schemas.microsoft.com/office/drawing/2014/main" id="{8D4715EA-BD14-451C-BC9C-81782CFC007A}"/>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16585BB5-D3F3-4D29-B380-5740A177E560}"/>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50A519E9-FFE8-40BD-A953-422DAD5A58E1}"/>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10AA73D8-7268-44C5-BA8D-D4E8E9532F5D}"/>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E437D077-7624-4A86-8CD0-FAF43B16BEDF}"/>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0" name="楕円 69">
          <a:extLst>
            <a:ext uri="{FF2B5EF4-FFF2-40B4-BE49-F238E27FC236}">
              <a16:creationId xmlns:a16="http://schemas.microsoft.com/office/drawing/2014/main" id="{8FC56299-63F9-4102-AF08-B34367F790AB}"/>
            </a:ext>
          </a:extLst>
        </xdr:cNvPr>
        <xdr:cNvSpPr/>
      </xdr:nvSpPr>
      <xdr:spPr>
        <a:xfrm>
          <a:off x="4127500" y="639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137160</xdr:rowOff>
    </xdr:from>
    <xdr:ext cx="405130" cy="259080"/>
    <xdr:sp macro="" textlink="">
      <xdr:nvSpPr>
        <xdr:cNvPr id="71" name="【図書館】&#10;有形固定資産減価償却率該当値テキスト">
          <a:extLst>
            <a:ext uri="{FF2B5EF4-FFF2-40B4-BE49-F238E27FC236}">
              <a16:creationId xmlns:a16="http://schemas.microsoft.com/office/drawing/2014/main" id="{C536471B-8E19-4A44-BB20-E378C3C2E4F2}"/>
            </a:ext>
          </a:extLst>
        </xdr:cNvPr>
        <xdr:cNvSpPr txBox="1"/>
      </xdr:nvSpPr>
      <xdr:spPr>
        <a:xfrm>
          <a:off x="4216400" y="625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a:extLst>
            <a:ext uri="{FF2B5EF4-FFF2-40B4-BE49-F238E27FC236}">
              <a16:creationId xmlns:a16="http://schemas.microsoft.com/office/drawing/2014/main" id="{24DFF1A1-788A-435D-8CEC-531FFBE9B75F}"/>
            </a:ext>
          </a:extLst>
        </xdr:cNvPr>
        <xdr:cNvSpPr/>
      </xdr:nvSpPr>
      <xdr:spPr>
        <a:xfrm>
          <a:off x="33845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3" name="直線コネクタ 72">
          <a:extLst>
            <a:ext uri="{FF2B5EF4-FFF2-40B4-BE49-F238E27FC236}">
              <a16:creationId xmlns:a16="http://schemas.microsoft.com/office/drawing/2014/main" id="{113D5B00-5DF6-4B2E-B80E-531FBA97B49E}"/>
            </a:ext>
          </a:extLst>
        </xdr:cNvPr>
        <xdr:cNvCxnSpPr/>
      </xdr:nvCxnSpPr>
      <xdr:spPr>
        <a:xfrm flipV="1">
          <a:off x="3429000" y="644525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165100</xdr:rowOff>
    </xdr:from>
    <xdr:to>
      <xdr:col>15</xdr:col>
      <xdr:colOff>101600</xdr:colOff>
      <xdr:row>39</xdr:row>
      <xdr:rowOff>95250</xdr:rowOff>
    </xdr:to>
    <xdr:sp macro="" textlink="">
      <xdr:nvSpPr>
        <xdr:cNvPr id="74" name="楕円 73">
          <a:extLst>
            <a:ext uri="{FF2B5EF4-FFF2-40B4-BE49-F238E27FC236}">
              <a16:creationId xmlns:a16="http://schemas.microsoft.com/office/drawing/2014/main" id="{D0B5E038-F117-468F-93A9-176155608F56}"/>
            </a:ext>
          </a:extLst>
        </xdr:cNvPr>
        <xdr:cNvSpPr/>
      </xdr:nvSpPr>
      <xdr:spPr>
        <a:xfrm>
          <a:off x="25717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44450</xdr:rowOff>
    </xdr:to>
    <xdr:cxnSp macro="">
      <xdr:nvCxnSpPr>
        <xdr:cNvPr id="75" name="直線コネクタ 74">
          <a:extLst>
            <a:ext uri="{FF2B5EF4-FFF2-40B4-BE49-F238E27FC236}">
              <a16:creationId xmlns:a16="http://schemas.microsoft.com/office/drawing/2014/main" id="{B79EA3EA-CB2C-4E0F-9CBD-410052F93EAC}"/>
            </a:ext>
          </a:extLst>
        </xdr:cNvPr>
        <xdr:cNvCxnSpPr/>
      </xdr:nvCxnSpPr>
      <xdr:spPr>
        <a:xfrm flipV="1">
          <a:off x="2622550" y="646430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55880</xdr:rowOff>
    </xdr:from>
    <xdr:to>
      <xdr:col>10</xdr:col>
      <xdr:colOff>165100</xdr:colOff>
      <xdr:row>39</xdr:row>
      <xdr:rowOff>157480</xdr:rowOff>
    </xdr:to>
    <xdr:sp macro="" textlink="">
      <xdr:nvSpPr>
        <xdr:cNvPr id="76" name="楕円 75">
          <a:extLst>
            <a:ext uri="{FF2B5EF4-FFF2-40B4-BE49-F238E27FC236}">
              <a16:creationId xmlns:a16="http://schemas.microsoft.com/office/drawing/2014/main" id="{729E2DE2-F8F7-422E-B49E-E1933C3F4A6B}"/>
            </a:ext>
          </a:extLst>
        </xdr:cNvPr>
        <xdr:cNvSpPr/>
      </xdr:nvSpPr>
      <xdr:spPr>
        <a:xfrm>
          <a:off x="17780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44450</xdr:rowOff>
    </xdr:from>
    <xdr:to>
      <xdr:col>15</xdr:col>
      <xdr:colOff>50800</xdr:colOff>
      <xdr:row>39</xdr:row>
      <xdr:rowOff>106680</xdr:rowOff>
    </xdr:to>
    <xdr:cxnSp macro="">
      <xdr:nvCxnSpPr>
        <xdr:cNvPr id="77" name="直線コネクタ 76">
          <a:extLst>
            <a:ext uri="{FF2B5EF4-FFF2-40B4-BE49-F238E27FC236}">
              <a16:creationId xmlns:a16="http://schemas.microsoft.com/office/drawing/2014/main" id="{7584E18F-56D0-4E1C-8E29-636C2D735D6B}"/>
            </a:ext>
          </a:extLst>
        </xdr:cNvPr>
        <xdr:cNvCxnSpPr/>
      </xdr:nvCxnSpPr>
      <xdr:spPr>
        <a:xfrm flipV="1">
          <a:off x="1828800" y="6489700"/>
          <a:ext cx="7937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67310</xdr:rowOff>
    </xdr:from>
    <xdr:ext cx="405130" cy="259080"/>
    <xdr:sp macro="" textlink="">
      <xdr:nvSpPr>
        <xdr:cNvPr id="78" name="n_1aveValue【図書館】&#10;有形固定資産減価償却率">
          <a:extLst>
            <a:ext uri="{FF2B5EF4-FFF2-40B4-BE49-F238E27FC236}">
              <a16:creationId xmlns:a16="http://schemas.microsoft.com/office/drawing/2014/main" id="{0B3C1F51-7FCF-443C-B72E-2E737B160297}"/>
            </a:ext>
          </a:extLst>
        </xdr:cNvPr>
        <xdr:cNvSpPr txBox="1"/>
      </xdr:nvSpPr>
      <xdr:spPr>
        <a:xfrm>
          <a:off x="3239135" y="651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102870</xdr:rowOff>
    </xdr:from>
    <xdr:ext cx="403225" cy="259080"/>
    <xdr:sp macro="" textlink="">
      <xdr:nvSpPr>
        <xdr:cNvPr id="79" name="n_2aveValue【図書館】&#10;有形固定資産減価償却率">
          <a:extLst>
            <a:ext uri="{FF2B5EF4-FFF2-40B4-BE49-F238E27FC236}">
              <a16:creationId xmlns:a16="http://schemas.microsoft.com/office/drawing/2014/main" id="{A91CCBEB-8674-4A19-9EA4-F29A9E6D4720}"/>
            </a:ext>
          </a:extLst>
        </xdr:cNvPr>
        <xdr:cNvSpPr txBox="1"/>
      </xdr:nvSpPr>
      <xdr:spPr>
        <a:xfrm>
          <a:off x="2439035" y="6217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88900</xdr:rowOff>
    </xdr:from>
    <xdr:ext cx="403225" cy="257175"/>
    <xdr:sp macro="" textlink="">
      <xdr:nvSpPr>
        <xdr:cNvPr id="80" name="n_3aveValue【図書館】&#10;有形固定資産減価償却率">
          <a:extLst>
            <a:ext uri="{FF2B5EF4-FFF2-40B4-BE49-F238E27FC236}">
              <a16:creationId xmlns:a16="http://schemas.microsoft.com/office/drawing/2014/main" id="{AD9342BA-9034-4230-AE0B-4DCE2419C5CB}"/>
            </a:ext>
          </a:extLst>
        </xdr:cNvPr>
        <xdr:cNvSpPr txBox="1"/>
      </xdr:nvSpPr>
      <xdr:spPr>
        <a:xfrm>
          <a:off x="1645285" y="62039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86360</xdr:rowOff>
    </xdr:from>
    <xdr:ext cx="405130" cy="257175"/>
    <xdr:sp macro="" textlink="">
      <xdr:nvSpPr>
        <xdr:cNvPr id="81" name="n_1mainValue【図書館】&#10;有形固定資産減価償却率">
          <a:extLst>
            <a:ext uri="{FF2B5EF4-FFF2-40B4-BE49-F238E27FC236}">
              <a16:creationId xmlns:a16="http://schemas.microsoft.com/office/drawing/2014/main" id="{7E920065-8457-485F-90D1-49A706056D94}"/>
            </a:ext>
          </a:extLst>
        </xdr:cNvPr>
        <xdr:cNvSpPr txBox="1"/>
      </xdr:nvSpPr>
      <xdr:spPr>
        <a:xfrm>
          <a:off x="3239135" y="6201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86360</xdr:rowOff>
    </xdr:from>
    <xdr:ext cx="403225" cy="257175"/>
    <xdr:sp macro="" textlink="">
      <xdr:nvSpPr>
        <xdr:cNvPr id="82" name="n_2mainValue【図書館】&#10;有形固定資産減価償却率">
          <a:extLst>
            <a:ext uri="{FF2B5EF4-FFF2-40B4-BE49-F238E27FC236}">
              <a16:creationId xmlns:a16="http://schemas.microsoft.com/office/drawing/2014/main" id="{F619674B-AD8C-4214-B67A-9E6E7F62B3DA}"/>
            </a:ext>
          </a:extLst>
        </xdr:cNvPr>
        <xdr:cNvSpPr txBox="1"/>
      </xdr:nvSpPr>
      <xdr:spPr>
        <a:xfrm>
          <a:off x="2439035" y="6531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148590</xdr:rowOff>
    </xdr:from>
    <xdr:ext cx="403225" cy="259080"/>
    <xdr:sp macro="" textlink="">
      <xdr:nvSpPr>
        <xdr:cNvPr id="83" name="n_3mainValue【図書館】&#10;有形固定資産減価償却率">
          <a:extLst>
            <a:ext uri="{FF2B5EF4-FFF2-40B4-BE49-F238E27FC236}">
              <a16:creationId xmlns:a16="http://schemas.microsoft.com/office/drawing/2014/main" id="{9151DBF1-FDF3-468F-9FCA-417CEF001E80}"/>
            </a:ext>
          </a:extLst>
        </xdr:cNvPr>
        <xdr:cNvSpPr txBox="1"/>
      </xdr:nvSpPr>
      <xdr:spPr>
        <a:xfrm>
          <a:off x="1645285" y="6593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5DFDCF56-F39D-4E75-BDD3-FC58D45DC10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921ECE66-0482-436B-A02A-20C227E4147D}"/>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47EA5208-A7EE-479F-9AB2-0A4F2B156D5F}"/>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8E585FC1-4EC5-469B-A7A9-4142DB27B810}"/>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4E4DB1A1-6470-4234-8305-4BF4BE679361}"/>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80BFF08D-1A27-411A-9B83-3FF7BD3BE505}"/>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12F11697-425B-4149-99AD-7B18A9C06A24}"/>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A0BC0191-FE6E-4B9C-96C5-6B45CCCC7446}"/>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2" name="テキスト ボックス 91">
          <a:extLst>
            <a:ext uri="{FF2B5EF4-FFF2-40B4-BE49-F238E27FC236}">
              <a16:creationId xmlns:a16="http://schemas.microsoft.com/office/drawing/2014/main" id="{8508EF01-12F1-423E-9AC6-BCC8D67D9F2E}"/>
            </a:ext>
          </a:extLst>
        </xdr:cNvPr>
        <xdr:cNvSpPr txBox="1"/>
      </xdr:nvSpPr>
      <xdr:spPr>
        <a:xfrm>
          <a:off x="5918200" y="49593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E46AEBE5-6F6E-4FCD-9FFC-3FC4C3541977}"/>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2335E537-03A3-457B-AAF1-6A7A02FAF74F}"/>
            </a:ext>
          </a:extLst>
        </xdr:cNvPr>
        <xdr:cNvCxnSpPr/>
      </xdr:nvCxnSpPr>
      <xdr:spPr>
        <a:xfrm>
          <a:off x="5956300" y="679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95" name="テキスト ボックス 94">
          <a:extLst>
            <a:ext uri="{FF2B5EF4-FFF2-40B4-BE49-F238E27FC236}">
              <a16:creationId xmlns:a16="http://schemas.microsoft.com/office/drawing/2014/main" id="{EA6423EA-1719-42B0-B795-6A8486723CE6}"/>
            </a:ext>
          </a:extLst>
        </xdr:cNvPr>
        <xdr:cNvSpPr txBox="1"/>
      </xdr:nvSpPr>
      <xdr:spPr>
        <a:xfrm>
          <a:off x="5527040" y="6658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879FC785-3AE5-4E80-A980-D24C5DDBB1FE}"/>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97" name="テキスト ボックス 96">
          <a:extLst>
            <a:ext uri="{FF2B5EF4-FFF2-40B4-BE49-F238E27FC236}">
              <a16:creationId xmlns:a16="http://schemas.microsoft.com/office/drawing/2014/main" id="{F96E7ACB-A239-4272-BCFF-FA370B3086D0}"/>
            </a:ext>
          </a:extLst>
        </xdr:cNvPr>
        <xdr:cNvSpPr txBox="1"/>
      </xdr:nvSpPr>
      <xdr:spPr>
        <a:xfrm>
          <a:off x="5527040" y="6112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AF612697-75B7-48E4-A075-0E9E3C6DB12D}"/>
            </a:ext>
          </a:extLst>
        </xdr:cNvPr>
        <xdr:cNvCxnSpPr/>
      </xdr:nvCxnSpPr>
      <xdr:spPr>
        <a:xfrm>
          <a:off x="5956300" y="569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99" name="テキスト ボックス 98">
          <a:extLst>
            <a:ext uri="{FF2B5EF4-FFF2-40B4-BE49-F238E27FC236}">
              <a16:creationId xmlns:a16="http://schemas.microsoft.com/office/drawing/2014/main" id="{FC64244A-13D8-4A9B-8984-05C0D5484BCC}"/>
            </a:ext>
          </a:extLst>
        </xdr:cNvPr>
        <xdr:cNvSpPr txBox="1"/>
      </xdr:nvSpPr>
      <xdr:spPr>
        <a:xfrm>
          <a:off x="5527040" y="5560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3F4F7FB-FBF9-4853-A4DC-B09ED2AB0CDE}"/>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1" name="テキスト ボックス 100">
          <a:extLst>
            <a:ext uri="{FF2B5EF4-FFF2-40B4-BE49-F238E27FC236}">
              <a16:creationId xmlns:a16="http://schemas.microsoft.com/office/drawing/2014/main" id="{4226DBA6-FCBF-46EA-82EC-A20D016E4A3D}"/>
            </a:ext>
          </a:extLst>
        </xdr:cNvPr>
        <xdr:cNvSpPr txBox="1"/>
      </xdr:nvSpPr>
      <xdr:spPr>
        <a:xfrm>
          <a:off x="552704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ABF53EE6-3A9D-4A61-A4B8-69A82695951A}"/>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FE0886EC-25A0-4AC7-80D1-4CD34AB42C40}"/>
            </a:ext>
          </a:extLst>
        </xdr:cNvPr>
        <xdr:cNvCxnSpPr/>
      </xdr:nvCxnSpPr>
      <xdr:spPr>
        <a:xfrm flipV="1">
          <a:off x="9429115" y="5622290"/>
          <a:ext cx="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137160</xdr:rowOff>
    </xdr:from>
    <xdr:ext cx="469900" cy="259080"/>
    <xdr:sp macro="" textlink="">
      <xdr:nvSpPr>
        <xdr:cNvPr id="104" name="【図書館】&#10;一人当たり面積最小値テキスト">
          <a:extLst>
            <a:ext uri="{FF2B5EF4-FFF2-40B4-BE49-F238E27FC236}">
              <a16:creationId xmlns:a16="http://schemas.microsoft.com/office/drawing/2014/main" id="{920DF21D-5165-483F-957D-7100B134FB7D}"/>
            </a:ext>
          </a:extLst>
        </xdr:cNvPr>
        <xdr:cNvSpPr txBox="1"/>
      </xdr:nvSpPr>
      <xdr:spPr>
        <a:xfrm>
          <a:off x="94678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5C19532D-9EA6-4480-BE57-028347B98E01}"/>
            </a:ext>
          </a:extLst>
        </xdr:cNvPr>
        <xdr:cNvCxnSpPr/>
      </xdr:nvCxnSpPr>
      <xdr:spPr>
        <a:xfrm>
          <a:off x="9359900" y="6743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114300</xdr:rowOff>
    </xdr:from>
    <xdr:ext cx="469900" cy="259080"/>
    <xdr:sp macro="" textlink="">
      <xdr:nvSpPr>
        <xdr:cNvPr id="106" name="【図書館】&#10;一人当たり面積最大値テキスト">
          <a:extLst>
            <a:ext uri="{FF2B5EF4-FFF2-40B4-BE49-F238E27FC236}">
              <a16:creationId xmlns:a16="http://schemas.microsoft.com/office/drawing/2014/main" id="{9A227695-9968-4F47-8DEC-01053AB8E033}"/>
            </a:ext>
          </a:extLst>
        </xdr:cNvPr>
        <xdr:cNvSpPr txBox="1"/>
      </xdr:nvSpPr>
      <xdr:spPr>
        <a:xfrm>
          <a:off x="9467850" y="540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A3F07A92-60D1-41BE-B968-CCF622D7C420}"/>
            </a:ext>
          </a:extLst>
        </xdr:cNvPr>
        <xdr:cNvCxnSpPr/>
      </xdr:nvCxnSpPr>
      <xdr:spPr>
        <a:xfrm>
          <a:off x="9359900" y="562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151130</xdr:rowOff>
    </xdr:from>
    <xdr:ext cx="469900" cy="259080"/>
    <xdr:sp macro="" textlink="">
      <xdr:nvSpPr>
        <xdr:cNvPr id="108" name="【図書館】&#10;一人当たり面積平均値テキスト">
          <a:extLst>
            <a:ext uri="{FF2B5EF4-FFF2-40B4-BE49-F238E27FC236}">
              <a16:creationId xmlns:a16="http://schemas.microsoft.com/office/drawing/2014/main" id="{0DCC10AD-288E-42D1-9BAD-F0BE8162CBA9}"/>
            </a:ext>
          </a:extLst>
        </xdr:cNvPr>
        <xdr:cNvSpPr txBox="1"/>
      </xdr:nvSpPr>
      <xdr:spPr>
        <a:xfrm>
          <a:off x="9467850" y="6266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BF19B178-66F9-47F0-B042-6371BA18F663}"/>
            </a:ext>
          </a:extLst>
        </xdr:cNvPr>
        <xdr:cNvSpPr/>
      </xdr:nvSpPr>
      <xdr:spPr>
        <a:xfrm>
          <a:off x="9398000" y="640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9EBE645A-C838-4F9A-BFA4-814FFE9531A4}"/>
            </a:ext>
          </a:extLst>
        </xdr:cNvPr>
        <xdr:cNvSpPr/>
      </xdr:nvSpPr>
      <xdr:spPr>
        <a:xfrm>
          <a:off x="86360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32F4991D-5185-4D02-B16A-0DA9DC5C643C}"/>
            </a:ext>
          </a:extLst>
        </xdr:cNvPr>
        <xdr:cNvSpPr/>
      </xdr:nvSpPr>
      <xdr:spPr>
        <a:xfrm>
          <a:off x="7842250" y="6425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16E0CD38-504F-4DF2-9F23-DE3DA94490F4}"/>
            </a:ext>
          </a:extLst>
        </xdr:cNvPr>
        <xdr:cNvSpPr/>
      </xdr:nvSpPr>
      <xdr:spPr>
        <a:xfrm>
          <a:off x="702945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C1356E3E-548B-4D10-86CA-DF04C65DF644}"/>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557BE917-08BC-4D7C-B902-FF5C08C53467}"/>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EEB9424B-E286-4303-A62E-BE3650FD0D0F}"/>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92C81E94-97FF-485B-B55F-F18128DAA47B}"/>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2D834D1E-9788-47F8-9BF4-8AFF473D15A2}"/>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楕円 117">
          <a:extLst>
            <a:ext uri="{FF2B5EF4-FFF2-40B4-BE49-F238E27FC236}">
              <a16:creationId xmlns:a16="http://schemas.microsoft.com/office/drawing/2014/main" id="{0DEDF721-54A3-4C3F-9A11-F6480B99723E}"/>
            </a:ext>
          </a:extLst>
        </xdr:cNvPr>
        <xdr:cNvSpPr/>
      </xdr:nvSpPr>
      <xdr:spPr>
        <a:xfrm>
          <a:off x="9398000" y="661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88900</xdr:rowOff>
    </xdr:from>
    <xdr:ext cx="469900" cy="257175"/>
    <xdr:sp macro="" textlink="">
      <xdr:nvSpPr>
        <xdr:cNvPr id="119" name="【図書館】&#10;一人当たり面積該当値テキスト">
          <a:extLst>
            <a:ext uri="{FF2B5EF4-FFF2-40B4-BE49-F238E27FC236}">
              <a16:creationId xmlns:a16="http://schemas.microsoft.com/office/drawing/2014/main" id="{148C3EFB-3097-47D8-9FA1-625C04FABD2D}"/>
            </a:ext>
          </a:extLst>
        </xdr:cNvPr>
        <xdr:cNvSpPr txBox="1"/>
      </xdr:nvSpPr>
      <xdr:spPr>
        <a:xfrm>
          <a:off x="9467850" y="6534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20" name="楕円 119">
          <a:extLst>
            <a:ext uri="{FF2B5EF4-FFF2-40B4-BE49-F238E27FC236}">
              <a16:creationId xmlns:a16="http://schemas.microsoft.com/office/drawing/2014/main" id="{67CB1AD8-F189-4F5F-9604-BEDAA96F07A2}"/>
            </a:ext>
          </a:extLst>
        </xdr:cNvPr>
        <xdr:cNvSpPr/>
      </xdr:nvSpPr>
      <xdr:spPr>
        <a:xfrm>
          <a:off x="8636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59055</xdr:rowOff>
    </xdr:to>
    <xdr:cxnSp macro="">
      <xdr:nvCxnSpPr>
        <xdr:cNvPr id="121" name="直線コネクタ 120">
          <a:extLst>
            <a:ext uri="{FF2B5EF4-FFF2-40B4-BE49-F238E27FC236}">
              <a16:creationId xmlns:a16="http://schemas.microsoft.com/office/drawing/2014/main" id="{EEF4E3EB-151C-422A-A11A-48CE08BFDF27}"/>
            </a:ext>
          </a:extLst>
        </xdr:cNvPr>
        <xdr:cNvCxnSpPr/>
      </xdr:nvCxnSpPr>
      <xdr:spPr>
        <a:xfrm flipV="1">
          <a:off x="8686800" y="6663690"/>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22" name="楕円 121">
          <a:extLst>
            <a:ext uri="{FF2B5EF4-FFF2-40B4-BE49-F238E27FC236}">
              <a16:creationId xmlns:a16="http://schemas.microsoft.com/office/drawing/2014/main" id="{4B40A252-4958-4347-AD65-3422F9F9B9CE}"/>
            </a:ext>
          </a:extLst>
        </xdr:cNvPr>
        <xdr:cNvSpPr/>
      </xdr:nvSpPr>
      <xdr:spPr>
        <a:xfrm>
          <a:off x="7842250" y="6618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59055</xdr:rowOff>
    </xdr:from>
    <xdr:to>
      <xdr:col>50</xdr:col>
      <xdr:colOff>114300</xdr:colOff>
      <xdr:row>40</xdr:row>
      <xdr:rowOff>59055</xdr:rowOff>
    </xdr:to>
    <xdr:cxnSp macro="">
      <xdr:nvCxnSpPr>
        <xdr:cNvPr id="123" name="直線コネクタ 122">
          <a:extLst>
            <a:ext uri="{FF2B5EF4-FFF2-40B4-BE49-F238E27FC236}">
              <a16:creationId xmlns:a16="http://schemas.microsoft.com/office/drawing/2014/main" id="{0F12F825-7A2A-43A1-9479-F9BE3EDFE7DF}"/>
            </a:ext>
          </a:extLst>
        </xdr:cNvPr>
        <xdr:cNvCxnSpPr/>
      </xdr:nvCxnSpPr>
      <xdr:spPr>
        <a:xfrm>
          <a:off x="7886700" y="66694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145415</xdr:rowOff>
    </xdr:from>
    <xdr:to>
      <xdr:col>41</xdr:col>
      <xdr:colOff>101600</xdr:colOff>
      <xdr:row>39</xdr:row>
      <xdr:rowOff>75565</xdr:rowOff>
    </xdr:to>
    <xdr:sp macro="" textlink="">
      <xdr:nvSpPr>
        <xdr:cNvPr id="124" name="楕円 123">
          <a:extLst>
            <a:ext uri="{FF2B5EF4-FFF2-40B4-BE49-F238E27FC236}">
              <a16:creationId xmlns:a16="http://schemas.microsoft.com/office/drawing/2014/main" id="{7D98BA9C-0B40-4DD6-9553-A97BF93F8FD3}"/>
            </a:ext>
          </a:extLst>
        </xdr:cNvPr>
        <xdr:cNvSpPr/>
      </xdr:nvSpPr>
      <xdr:spPr>
        <a:xfrm>
          <a:off x="7029450" y="6425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24765</xdr:rowOff>
    </xdr:from>
    <xdr:to>
      <xdr:col>45</xdr:col>
      <xdr:colOff>177800</xdr:colOff>
      <xdr:row>40</xdr:row>
      <xdr:rowOff>59055</xdr:rowOff>
    </xdr:to>
    <xdr:cxnSp macro="">
      <xdr:nvCxnSpPr>
        <xdr:cNvPr id="125" name="直線コネクタ 124">
          <a:extLst>
            <a:ext uri="{FF2B5EF4-FFF2-40B4-BE49-F238E27FC236}">
              <a16:creationId xmlns:a16="http://schemas.microsoft.com/office/drawing/2014/main" id="{FF2591AC-E62A-4557-8624-2385886F4BB4}"/>
            </a:ext>
          </a:extLst>
        </xdr:cNvPr>
        <xdr:cNvCxnSpPr/>
      </xdr:nvCxnSpPr>
      <xdr:spPr>
        <a:xfrm>
          <a:off x="7080250" y="6470015"/>
          <a:ext cx="80645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7175"/>
    <xdr:sp macro="" textlink="">
      <xdr:nvSpPr>
        <xdr:cNvPr id="126" name="n_1aveValue【図書館】&#10;一人当たり面積">
          <a:extLst>
            <a:ext uri="{FF2B5EF4-FFF2-40B4-BE49-F238E27FC236}">
              <a16:creationId xmlns:a16="http://schemas.microsoft.com/office/drawing/2014/main" id="{0C8BC31A-CB8D-44C8-B6E9-E28A8800168A}"/>
            </a:ext>
          </a:extLst>
        </xdr:cNvPr>
        <xdr:cNvSpPr txBox="1"/>
      </xdr:nvSpPr>
      <xdr:spPr>
        <a:xfrm>
          <a:off x="8458200" y="620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92075</xdr:rowOff>
    </xdr:from>
    <xdr:ext cx="467995" cy="259080"/>
    <xdr:sp macro="" textlink="">
      <xdr:nvSpPr>
        <xdr:cNvPr id="127" name="n_2aveValue【図書館】&#10;一人当たり面積">
          <a:extLst>
            <a:ext uri="{FF2B5EF4-FFF2-40B4-BE49-F238E27FC236}">
              <a16:creationId xmlns:a16="http://schemas.microsoft.com/office/drawing/2014/main" id="{4A9130A8-7499-4341-9E16-0F2A8FE3495B}"/>
            </a:ext>
          </a:extLst>
        </xdr:cNvPr>
        <xdr:cNvSpPr txBox="1"/>
      </xdr:nvSpPr>
      <xdr:spPr>
        <a:xfrm>
          <a:off x="7677150" y="6207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72390</xdr:rowOff>
    </xdr:from>
    <xdr:ext cx="467995" cy="259080"/>
    <xdr:sp macro="" textlink="">
      <xdr:nvSpPr>
        <xdr:cNvPr id="128" name="n_3aveValue【図書館】&#10;一人当たり面積">
          <a:extLst>
            <a:ext uri="{FF2B5EF4-FFF2-40B4-BE49-F238E27FC236}">
              <a16:creationId xmlns:a16="http://schemas.microsoft.com/office/drawing/2014/main" id="{D3DDEE05-471C-4F34-BC3E-EFD30DD1E75C}"/>
            </a:ext>
          </a:extLst>
        </xdr:cNvPr>
        <xdr:cNvSpPr txBox="1"/>
      </xdr:nvSpPr>
      <xdr:spPr>
        <a:xfrm>
          <a:off x="6864350" y="6517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100965</xdr:rowOff>
    </xdr:from>
    <xdr:ext cx="469900" cy="257175"/>
    <xdr:sp macro="" textlink="">
      <xdr:nvSpPr>
        <xdr:cNvPr id="129" name="n_1mainValue【図書館】&#10;一人当たり面積">
          <a:extLst>
            <a:ext uri="{FF2B5EF4-FFF2-40B4-BE49-F238E27FC236}">
              <a16:creationId xmlns:a16="http://schemas.microsoft.com/office/drawing/2014/main" id="{457FF7B2-906A-44DF-904A-86556ED18923}"/>
            </a:ext>
          </a:extLst>
        </xdr:cNvPr>
        <xdr:cNvSpPr txBox="1"/>
      </xdr:nvSpPr>
      <xdr:spPr>
        <a:xfrm>
          <a:off x="8458200" y="67113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100965</xdr:rowOff>
    </xdr:from>
    <xdr:ext cx="467995" cy="257175"/>
    <xdr:sp macro="" textlink="">
      <xdr:nvSpPr>
        <xdr:cNvPr id="130" name="n_2mainValue【図書館】&#10;一人当たり面積">
          <a:extLst>
            <a:ext uri="{FF2B5EF4-FFF2-40B4-BE49-F238E27FC236}">
              <a16:creationId xmlns:a16="http://schemas.microsoft.com/office/drawing/2014/main" id="{A02E1EB6-6D55-412C-99C8-EB9D72B24408}"/>
            </a:ext>
          </a:extLst>
        </xdr:cNvPr>
        <xdr:cNvSpPr txBox="1"/>
      </xdr:nvSpPr>
      <xdr:spPr>
        <a:xfrm>
          <a:off x="7677150" y="67113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92075</xdr:rowOff>
    </xdr:from>
    <xdr:ext cx="467995" cy="259080"/>
    <xdr:sp macro="" textlink="">
      <xdr:nvSpPr>
        <xdr:cNvPr id="131" name="n_3mainValue【図書館】&#10;一人当たり面積">
          <a:extLst>
            <a:ext uri="{FF2B5EF4-FFF2-40B4-BE49-F238E27FC236}">
              <a16:creationId xmlns:a16="http://schemas.microsoft.com/office/drawing/2014/main" id="{6E645644-4D43-4461-AC06-BCCF933FC018}"/>
            </a:ext>
          </a:extLst>
        </xdr:cNvPr>
        <xdr:cNvSpPr txBox="1"/>
      </xdr:nvSpPr>
      <xdr:spPr>
        <a:xfrm>
          <a:off x="6864350" y="6207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17443B3-EE03-487F-877D-3AC08AE1821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805401B-145B-4AB4-B0B4-F13F8EB6BE58}"/>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F979C99-194F-4CD7-BBF2-FC4D7E0B8511}"/>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1CB9776B-811B-4183-B3E3-43759169D8B4}"/>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B880260-78ED-4CEC-B5FB-16B63CCBEEBC}"/>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F6B6850-D334-44E6-B0A2-D03846B279EA}"/>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7FDBCC2-CE22-4A5A-8CB8-6DB00B60DB29}"/>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D26FE84-523C-408C-A7D3-16F753086F5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0" name="テキスト ボックス 139">
          <a:extLst>
            <a:ext uri="{FF2B5EF4-FFF2-40B4-BE49-F238E27FC236}">
              <a16:creationId xmlns:a16="http://schemas.microsoft.com/office/drawing/2014/main" id="{6C9F6B27-3DF0-427F-BB6C-CE51D993A056}"/>
            </a:ext>
          </a:extLst>
        </xdr:cNvPr>
        <xdr:cNvSpPr txBox="1"/>
      </xdr:nvSpPr>
      <xdr:spPr>
        <a:xfrm>
          <a:off x="6667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98A1894-9D03-4699-B685-2C2A0BC08451}"/>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2" name="テキスト ボックス 141">
          <a:extLst>
            <a:ext uri="{FF2B5EF4-FFF2-40B4-BE49-F238E27FC236}">
              <a16:creationId xmlns:a16="http://schemas.microsoft.com/office/drawing/2014/main" id="{17D7B9B5-3EDE-46FF-808F-8BE2A1F648AA}"/>
            </a:ext>
          </a:extLst>
        </xdr:cNvPr>
        <xdr:cNvSpPr txBox="1"/>
      </xdr:nvSpPr>
      <xdr:spPr>
        <a:xfrm>
          <a:off x="384810" y="108813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F3489C51-C57F-4777-BE16-1670EF3453AE}"/>
            </a:ext>
          </a:extLst>
        </xdr:cNvPr>
        <xdr:cNvCxnSpPr/>
      </xdr:nvCxnSpPr>
      <xdr:spPr>
        <a:xfrm>
          <a:off x="6858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4" name="テキスト ボックス 143">
          <a:extLst>
            <a:ext uri="{FF2B5EF4-FFF2-40B4-BE49-F238E27FC236}">
              <a16:creationId xmlns:a16="http://schemas.microsoft.com/office/drawing/2014/main" id="{304B14BE-0638-420E-B940-019A4E5161E5}"/>
            </a:ext>
          </a:extLst>
        </xdr:cNvPr>
        <xdr:cNvSpPr txBox="1"/>
      </xdr:nvSpPr>
      <xdr:spPr>
        <a:xfrm>
          <a:off x="3397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F27C9F10-9938-452C-93D8-A29E7E8B4565}"/>
            </a:ext>
          </a:extLst>
        </xdr:cNvPr>
        <xdr:cNvCxnSpPr/>
      </xdr:nvCxnSpPr>
      <xdr:spPr>
        <a:xfrm>
          <a:off x="6858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6" name="テキスト ボックス 145">
          <a:extLst>
            <a:ext uri="{FF2B5EF4-FFF2-40B4-BE49-F238E27FC236}">
              <a16:creationId xmlns:a16="http://schemas.microsoft.com/office/drawing/2014/main" id="{EF941DE8-5110-4C58-AE58-2A5227FB417B}"/>
            </a:ext>
          </a:extLst>
        </xdr:cNvPr>
        <xdr:cNvSpPr txBox="1"/>
      </xdr:nvSpPr>
      <xdr:spPr>
        <a:xfrm>
          <a:off x="3397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858BBF8A-3CA8-430B-B6FA-86A3944A8F05}"/>
            </a:ext>
          </a:extLst>
        </xdr:cNvPr>
        <xdr:cNvCxnSpPr/>
      </xdr:nvCxnSpPr>
      <xdr:spPr>
        <a:xfrm>
          <a:off x="6858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48" name="テキスト ボックス 147">
          <a:extLst>
            <a:ext uri="{FF2B5EF4-FFF2-40B4-BE49-F238E27FC236}">
              <a16:creationId xmlns:a16="http://schemas.microsoft.com/office/drawing/2014/main" id="{1689E1BA-64C0-4246-8554-284C56A0A851}"/>
            </a:ext>
          </a:extLst>
        </xdr:cNvPr>
        <xdr:cNvSpPr txBox="1"/>
      </xdr:nvSpPr>
      <xdr:spPr>
        <a:xfrm>
          <a:off x="339725" y="9776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D0B412A7-A215-420E-865C-46B8F2E85A34}"/>
            </a:ext>
          </a:extLst>
        </xdr:cNvPr>
        <xdr:cNvCxnSpPr/>
      </xdr:nvCxnSpPr>
      <xdr:spPr>
        <a:xfrm>
          <a:off x="6858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0" name="テキスト ボックス 149">
          <a:extLst>
            <a:ext uri="{FF2B5EF4-FFF2-40B4-BE49-F238E27FC236}">
              <a16:creationId xmlns:a16="http://schemas.microsoft.com/office/drawing/2014/main" id="{C5733505-3EAE-4C96-A5E4-29EAB0ECDA2F}"/>
            </a:ext>
          </a:extLst>
        </xdr:cNvPr>
        <xdr:cNvSpPr txBox="1"/>
      </xdr:nvSpPr>
      <xdr:spPr>
        <a:xfrm>
          <a:off x="3397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3274DC5C-9332-416F-9954-803E2C678D58}"/>
            </a:ext>
          </a:extLst>
        </xdr:cNvPr>
        <xdr:cNvCxnSpPr/>
      </xdr:nvCxnSpPr>
      <xdr:spPr>
        <a:xfrm>
          <a:off x="6858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2" name="テキスト ボックス 151">
          <a:extLst>
            <a:ext uri="{FF2B5EF4-FFF2-40B4-BE49-F238E27FC236}">
              <a16:creationId xmlns:a16="http://schemas.microsoft.com/office/drawing/2014/main" id="{470EB5A7-98ED-4708-BA25-24324A451D92}"/>
            </a:ext>
          </a:extLst>
        </xdr:cNvPr>
        <xdr:cNvSpPr txBox="1"/>
      </xdr:nvSpPr>
      <xdr:spPr>
        <a:xfrm>
          <a:off x="275590" y="904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501B6655-5490-42A7-A421-FECA3E8A8890}"/>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4" name="テキスト ボックス 153">
          <a:extLst>
            <a:ext uri="{FF2B5EF4-FFF2-40B4-BE49-F238E27FC236}">
              <a16:creationId xmlns:a16="http://schemas.microsoft.com/office/drawing/2014/main" id="{6D882032-32E5-44D7-BA6A-99BD18C8DF01}"/>
            </a:ext>
          </a:extLst>
        </xdr:cNvPr>
        <xdr:cNvSpPr txBox="1"/>
      </xdr:nvSpPr>
      <xdr:spPr>
        <a:xfrm>
          <a:off x="27559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398F6F7B-EF47-4DE8-8D86-2C59DF4C8339}"/>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120650</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E3255EEF-4E8F-4C53-BA65-CAC9AB8C8923}"/>
            </a:ext>
          </a:extLst>
        </xdr:cNvPr>
        <xdr:cNvCxnSpPr/>
      </xdr:nvCxnSpPr>
      <xdr:spPr>
        <a:xfrm flipV="1">
          <a:off x="4177665" y="920750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81915</xdr:rowOff>
    </xdr:from>
    <xdr:ext cx="405130" cy="259080"/>
    <xdr:sp macro="" textlink="">
      <xdr:nvSpPr>
        <xdr:cNvPr id="157" name="【体育館・プール】&#10;有形固定資産減価償却率最小値テキスト">
          <a:extLst>
            <a:ext uri="{FF2B5EF4-FFF2-40B4-BE49-F238E27FC236}">
              <a16:creationId xmlns:a16="http://schemas.microsoft.com/office/drawing/2014/main" id="{CB61E3E9-99D3-41F6-B8C0-7038F5C90BC2}"/>
            </a:ext>
          </a:extLst>
        </xdr:cNvPr>
        <xdr:cNvSpPr txBox="1"/>
      </xdr:nvSpPr>
      <xdr:spPr>
        <a:xfrm>
          <a:off x="4216400" y="10654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3110D5C1-7A74-4321-B287-C6ECC997F302}"/>
            </a:ext>
          </a:extLst>
        </xdr:cNvPr>
        <xdr:cNvCxnSpPr/>
      </xdr:nvCxnSpPr>
      <xdr:spPr>
        <a:xfrm>
          <a:off x="4108450" y="10650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66675</xdr:rowOff>
    </xdr:from>
    <xdr:ext cx="405130" cy="257175"/>
    <xdr:sp macro="" textlink="">
      <xdr:nvSpPr>
        <xdr:cNvPr id="159" name="【体育館・プール】&#10;有形固定資産減価償却率最大値テキスト">
          <a:extLst>
            <a:ext uri="{FF2B5EF4-FFF2-40B4-BE49-F238E27FC236}">
              <a16:creationId xmlns:a16="http://schemas.microsoft.com/office/drawing/2014/main" id="{3DCF3B6D-7E33-48EA-A057-67A9868929DA}"/>
            </a:ext>
          </a:extLst>
        </xdr:cNvPr>
        <xdr:cNvSpPr txBox="1"/>
      </xdr:nvSpPr>
      <xdr:spPr>
        <a:xfrm>
          <a:off x="4216400" y="89884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120650</xdr:rowOff>
    </xdr:from>
    <xdr:to>
      <xdr:col>24</xdr:col>
      <xdr:colOff>152400</xdr:colOff>
      <xdr:row>55</xdr:row>
      <xdr:rowOff>120650</xdr:rowOff>
    </xdr:to>
    <xdr:cxnSp macro="">
      <xdr:nvCxnSpPr>
        <xdr:cNvPr id="160" name="直線コネクタ 159">
          <a:extLst>
            <a:ext uri="{FF2B5EF4-FFF2-40B4-BE49-F238E27FC236}">
              <a16:creationId xmlns:a16="http://schemas.microsoft.com/office/drawing/2014/main" id="{EF75EAD5-52B1-4B48-8964-F702DFF2B33C}"/>
            </a:ext>
          </a:extLst>
        </xdr:cNvPr>
        <xdr:cNvCxnSpPr/>
      </xdr:nvCxnSpPr>
      <xdr:spPr>
        <a:xfrm>
          <a:off x="4108450" y="920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128270</xdr:rowOff>
    </xdr:from>
    <xdr:ext cx="405130" cy="259080"/>
    <xdr:sp macro="" textlink="">
      <xdr:nvSpPr>
        <xdr:cNvPr id="161" name="【体育館・プール】&#10;有形固定資産減価償却率平均値テキスト">
          <a:extLst>
            <a:ext uri="{FF2B5EF4-FFF2-40B4-BE49-F238E27FC236}">
              <a16:creationId xmlns:a16="http://schemas.microsoft.com/office/drawing/2014/main" id="{D441DDF5-686A-446A-8E14-EAC4DBCECC12}"/>
            </a:ext>
          </a:extLst>
        </xdr:cNvPr>
        <xdr:cNvSpPr txBox="1"/>
      </xdr:nvSpPr>
      <xdr:spPr>
        <a:xfrm>
          <a:off x="4216400" y="9710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31E81D2B-0CF6-46F5-B765-AA35A9F959BF}"/>
            </a:ext>
          </a:extLst>
        </xdr:cNvPr>
        <xdr:cNvSpPr/>
      </xdr:nvSpPr>
      <xdr:spPr>
        <a:xfrm>
          <a:off x="4127500" y="985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8D66BBAE-3692-447E-AB60-239C193E693A}"/>
            </a:ext>
          </a:extLst>
        </xdr:cNvPr>
        <xdr:cNvSpPr/>
      </xdr:nvSpPr>
      <xdr:spPr>
        <a:xfrm>
          <a:off x="33845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AFBBC124-B4A0-4105-99F4-682B75BF3F31}"/>
            </a:ext>
          </a:extLst>
        </xdr:cNvPr>
        <xdr:cNvSpPr/>
      </xdr:nvSpPr>
      <xdr:spPr>
        <a:xfrm>
          <a:off x="25717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C5FF56A0-0290-492F-9DA9-610F1C11D8C4}"/>
            </a:ext>
          </a:extLst>
        </xdr:cNvPr>
        <xdr:cNvSpPr/>
      </xdr:nvSpPr>
      <xdr:spPr>
        <a:xfrm>
          <a:off x="17780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6" name="テキスト ボックス 165">
          <a:extLst>
            <a:ext uri="{FF2B5EF4-FFF2-40B4-BE49-F238E27FC236}">
              <a16:creationId xmlns:a16="http://schemas.microsoft.com/office/drawing/2014/main" id="{CE563523-584B-4B66-A867-97966380679E}"/>
            </a:ext>
          </a:extLst>
        </xdr:cNvPr>
        <xdr:cNvSpPr txBox="1"/>
      </xdr:nvSpPr>
      <xdr:spPr>
        <a:xfrm>
          <a:off x="40068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7" name="テキスト ボックス 166">
          <a:extLst>
            <a:ext uri="{FF2B5EF4-FFF2-40B4-BE49-F238E27FC236}">
              <a16:creationId xmlns:a16="http://schemas.microsoft.com/office/drawing/2014/main" id="{739D9FB3-4C63-42CE-9445-84F8420E75C6}"/>
            </a:ext>
          </a:extLst>
        </xdr:cNvPr>
        <xdr:cNvSpPr txBox="1"/>
      </xdr:nvSpPr>
      <xdr:spPr>
        <a:xfrm>
          <a:off x="32575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8" name="テキスト ボックス 167">
          <a:extLst>
            <a:ext uri="{FF2B5EF4-FFF2-40B4-BE49-F238E27FC236}">
              <a16:creationId xmlns:a16="http://schemas.microsoft.com/office/drawing/2014/main" id="{E9F8BAB5-8C08-479B-B1C0-5C89C3B1DCD1}"/>
            </a:ext>
          </a:extLst>
        </xdr:cNvPr>
        <xdr:cNvSpPr txBox="1"/>
      </xdr:nvSpPr>
      <xdr:spPr>
        <a:xfrm>
          <a:off x="24511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9" name="テキスト ボックス 168">
          <a:extLst>
            <a:ext uri="{FF2B5EF4-FFF2-40B4-BE49-F238E27FC236}">
              <a16:creationId xmlns:a16="http://schemas.microsoft.com/office/drawing/2014/main" id="{7F042297-B4C8-470F-9464-6C8CAC8C6E7A}"/>
            </a:ext>
          </a:extLst>
        </xdr:cNvPr>
        <xdr:cNvSpPr txBox="1"/>
      </xdr:nvSpPr>
      <xdr:spPr>
        <a:xfrm>
          <a:off x="1657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0" name="テキスト ボックス 169">
          <a:extLst>
            <a:ext uri="{FF2B5EF4-FFF2-40B4-BE49-F238E27FC236}">
              <a16:creationId xmlns:a16="http://schemas.microsoft.com/office/drawing/2014/main" id="{ED2B9DE4-0407-4517-912D-394E9519E807}"/>
            </a:ext>
          </a:extLst>
        </xdr:cNvPr>
        <xdr:cNvSpPr txBox="1"/>
      </xdr:nvSpPr>
      <xdr:spPr>
        <a:xfrm>
          <a:off x="857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71" name="楕円 170">
          <a:extLst>
            <a:ext uri="{FF2B5EF4-FFF2-40B4-BE49-F238E27FC236}">
              <a16:creationId xmlns:a16="http://schemas.microsoft.com/office/drawing/2014/main" id="{D5D2BAF9-1168-4398-A394-82334784F986}"/>
            </a:ext>
          </a:extLst>
        </xdr:cNvPr>
        <xdr:cNvSpPr/>
      </xdr:nvSpPr>
      <xdr:spPr>
        <a:xfrm>
          <a:off x="412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152400</xdr:rowOff>
    </xdr:from>
    <xdr:ext cx="405130" cy="259080"/>
    <xdr:sp macro="" textlink="">
      <xdr:nvSpPr>
        <xdr:cNvPr id="172" name="【体育館・プール】&#10;有形固定資産減価償却率該当値テキスト">
          <a:extLst>
            <a:ext uri="{FF2B5EF4-FFF2-40B4-BE49-F238E27FC236}">
              <a16:creationId xmlns:a16="http://schemas.microsoft.com/office/drawing/2014/main" id="{051D9287-6078-4BA3-B928-CE5761702CCB}"/>
            </a:ext>
          </a:extLst>
        </xdr:cNvPr>
        <xdr:cNvSpPr txBox="1"/>
      </xdr:nvSpPr>
      <xdr:spPr>
        <a:xfrm>
          <a:off x="4216400" y="1006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73" name="楕円 172">
          <a:extLst>
            <a:ext uri="{FF2B5EF4-FFF2-40B4-BE49-F238E27FC236}">
              <a16:creationId xmlns:a16="http://schemas.microsoft.com/office/drawing/2014/main" id="{AD300BA9-C97F-42CF-8D8E-732E53BA0496}"/>
            </a:ext>
          </a:extLst>
        </xdr:cNvPr>
        <xdr:cNvSpPr/>
      </xdr:nvSpPr>
      <xdr:spPr>
        <a:xfrm>
          <a:off x="338455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95250</xdr:rowOff>
    </xdr:to>
    <xdr:cxnSp macro="">
      <xdr:nvCxnSpPr>
        <xdr:cNvPr id="174" name="直線コネクタ 173">
          <a:extLst>
            <a:ext uri="{FF2B5EF4-FFF2-40B4-BE49-F238E27FC236}">
              <a16:creationId xmlns:a16="http://schemas.microsoft.com/office/drawing/2014/main" id="{9524F462-A68C-4B6F-A420-FFAF812124CF}"/>
            </a:ext>
          </a:extLst>
        </xdr:cNvPr>
        <xdr:cNvCxnSpPr/>
      </xdr:nvCxnSpPr>
      <xdr:spPr>
        <a:xfrm flipV="1">
          <a:off x="3429000" y="10130790"/>
          <a:ext cx="7493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75" name="楕円 174">
          <a:extLst>
            <a:ext uri="{FF2B5EF4-FFF2-40B4-BE49-F238E27FC236}">
              <a16:creationId xmlns:a16="http://schemas.microsoft.com/office/drawing/2014/main" id="{FDCCB210-32F6-426A-8C81-EC365982D70D}"/>
            </a:ext>
          </a:extLst>
        </xdr:cNvPr>
        <xdr:cNvSpPr/>
      </xdr:nvSpPr>
      <xdr:spPr>
        <a:xfrm>
          <a:off x="2571750" y="988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61</xdr:row>
      <xdr:rowOff>95250</xdr:rowOff>
    </xdr:to>
    <xdr:cxnSp macro="">
      <xdr:nvCxnSpPr>
        <xdr:cNvPr id="176" name="直線コネクタ 175">
          <a:extLst>
            <a:ext uri="{FF2B5EF4-FFF2-40B4-BE49-F238E27FC236}">
              <a16:creationId xmlns:a16="http://schemas.microsoft.com/office/drawing/2014/main" id="{B8C3293D-F7DE-4AD8-8D5C-D4A5784CD731}"/>
            </a:ext>
          </a:extLst>
        </xdr:cNvPr>
        <xdr:cNvCxnSpPr/>
      </xdr:nvCxnSpPr>
      <xdr:spPr>
        <a:xfrm>
          <a:off x="2622550" y="9931400"/>
          <a:ext cx="80645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116840</xdr:rowOff>
    </xdr:from>
    <xdr:to>
      <xdr:col>10</xdr:col>
      <xdr:colOff>165100</xdr:colOff>
      <xdr:row>62</xdr:row>
      <xdr:rowOff>46990</xdr:rowOff>
    </xdr:to>
    <xdr:sp macro="" textlink="">
      <xdr:nvSpPr>
        <xdr:cNvPr id="177" name="楕円 176">
          <a:extLst>
            <a:ext uri="{FF2B5EF4-FFF2-40B4-BE49-F238E27FC236}">
              <a16:creationId xmlns:a16="http://schemas.microsoft.com/office/drawing/2014/main" id="{48842F52-5BC2-4BF3-9DC2-777DF2B0CE92}"/>
            </a:ext>
          </a:extLst>
        </xdr:cNvPr>
        <xdr:cNvSpPr/>
      </xdr:nvSpPr>
      <xdr:spPr>
        <a:xfrm>
          <a:off x="1778000" y="10194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61</xdr:row>
      <xdr:rowOff>167640</xdr:rowOff>
    </xdr:to>
    <xdr:cxnSp macro="">
      <xdr:nvCxnSpPr>
        <xdr:cNvPr id="178" name="直線コネクタ 177">
          <a:extLst>
            <a:ext uri="{FF2B5EF4-FFF2-40B4-BE49-F238E27FC236}">
              <a16:creationId xmlns:a16="http://schemas.microsoft.com/office/drawing/2014/main" id="{0BCDF286-0B07-4B93-BB5D-2574E1D4A4AF}"/>
            </a:ext>
          </a:extLst>
        </xdr:cNvPr>
        <xdr:cNvCxnSpPr/>
      </xdr:nvCxnSpPr>
      <xdr:spPr>
        <a:xfrm flipV="1">
          <a:off x="1828800" y="9931400"/>
          <a:ext cx="79375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52070</xdr:rowOff>
    </xdr:from>
    <xdr:ext cx="405130" cy="257175"/>
    <xdr:sp macro="" textlink="">
      <xdr:nvSpPr>
        <xdr:cNvPr id="179" name="n_1aveValue【体育館・プール】&#10;有形固定資産減価償却率">
          <a:extLst>
            <a:ext uri="{FF2B5EF4-FFF2-40B4-BE49-F238E27FC236}">
              <a16:creationId xmlns:a16="http://schemas.microsoft.com/office/drawing/2014/main" id="{A628ABE0-0D15-47EF-BE2A-14C5C89C7A12}"/>
            </a:ext>
          </a:extLst>
        </xdr:cNvPr>
        <xdr:cNvSpPr txBox="1"/>
      </xdr:nvSpPr>
      <xdr:spPr>
        <a:xfrm>
          <a:off x="3239135" y="9634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403225" cy="259080"/>
    <xdr:sp macro="" textlink="">
      <xdr:nvSpPr>
        <xdr:cNvPr id="180" name="n_2aveValue【体育館・プール】&#10;有形固定資産減価償却率">
          <a:extLst>
            <a:ext uri="{FF2B5EF4-FFF2-40B4-BE49-F238E27FC236}">
              <a16:creationId xmlns:a16="http://schemas.microsoft.com/office/drawing/2014/main" id="{2040D0EE-A8C4-4CE9-9395-1BF3911C452B}"/>
            </a:ext>
          </a:extLst>
        </xdr:cNvPr>
        <xdr:cNvSpPr txBox="1"/>
      </xdr:nvSpPr>
      <xdr:spPr>
        <a:xfrm>
          <a:off x="2439035" y="9651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139700</xdr:rowOff>
    </xdr:from>
    <xdr:ext cx="403225" cy="259080"/>
    <xdr:sp macro="" textlink="">
      <xdr:nvSpPr>
        <xdr:cNvPr id="181" name="n_3aveValue【体育館・プール】&#10;有形固定資産減価償却率">
          <a:extLst>
            <a:ext uri="{FF2B5EF4-FFF2-40B4-BE49-F238E27FC236}">
              <a16:creationId xmlns:a16="http://schemas.microsoft.com/office/drawing/2014/main" id="{BC4B25F2-4BDC-4D82-AE26-068A81DEDA38}"/>
            </a:ext>
          </a:extLst>
        </xdr:cNvPr>
        <xdr:cNvSpPr txBox="1"/>
      </xdr:nvSpPr>
      <xdr:spPr>
        <a:xfrm>
          <a:off x="1645285" y="9721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137160</xdr:rowOff>
    </xdr:from>
    <xdr:ext cx="405130" cy="259080"/>
    <xdr:sp macro="" textlink="">
      <xdr:nvSpPr>
        <xdr:cNvPr id="182" name="n_1mainValue【体育館・プール】&#10;有形固定資産減価償却率">
          <a:extLst>
            <a:ext uri="{FF2B5EF4-FFF2-40B4-BE49-F238E27FC236}">
              <a16:creationId xmlns:a16="http://schemas.microsoft.com/office/drawing/2014/main" id="{3612F35C-D20C-4D40-B757-97C313BABC31}"/>
            </a:ext>
          </a:extLst>
        </xdr:cNvPr>
        <xdr:cNvSpPr txBox="1"/>
      </xdr:nvSpPr>
      <xdr:spPr>
        <a:xfrm>
          <a:off x="3239135" y="10214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60960</xdr:rowOff>
    </xdr:from>
    <xdr:ext cx="403225" cy="259080"/>
    <xdr:sp macro="" textlink="">
      <xdr:nvSpPr>
        <xdr:cNvPr id="183" name="n_2mainValue【体育館・プール】&#10;有形固定資産減価償却率">
          <a:extLst>
            <a:ext uri="{FF2B5EF4-FFF2-40B4-BE49-F238E27FC236}">
              <a16:creationId xmlns:a16="http://schemas.microsoft.com/office/drawing/2014/main" id="{15D4F4B9-D870-4441-B354-0226892FD8D8}"/>
            </a:ext>
          </a:extLst>
        </xdr:cNvPr>
        <xdr:cNvSpPr txBox="1"/>
      </xdr:nvSpPr>
      <xdr:spPr>
        <a:xfrm>
          <a:off x="2439035" y="997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38100</xdr:rowOff>
    </xdr:from>
    <xdr:ext cx="403225" cy="259080"/>
    <xdr:sp macro="" textlink="">
      <xdr:nvSpPr>
        <xdr:cNvPr id="184" name="n_3mainValue【体育館・プール】&#10;有形固定資産減価償却率">
          <a:extLst>
            <a:ext uri="{FF2B5EF4-FFF2-40B4-BE49-F238E27FC236}">
              <a16:creationId xmlns:a16="http://schemas.microsoft.com/office/drawing/2014/main" id="{1C34FB20-A730-4DF5-B4AF-2116A4FAA29F}"/>
            </a:ext>
          </a:extLst>
        </xdr:cNvPr>
        <xdr:cNvSpPr txBox="1"/>
      </xdr:nvSpPr>
      <xdr:spPr>
        <a:xfrm>
          <a:off x="1645285" y="10280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1AC6DB54-7BCE-45C2-9F0F-9BA0BFFEB93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8A4F4F27-7CC7-4FCA-9E06-30118F0FCDE4}"/>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DC29930B-4CCE-419D-B084-B0EF48D86877}"/>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D986CFFC-C256-4563-A055-8053AD42B5D1}"/>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FB0BF3A5-B9B2-40D5-8E4C-8F8382C8C3DF}"/>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5E23DD4E-89DA-4C76-A18E-5946EDD2419D}"/>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726B65B7-8AC2-4FB2-8810-A9A460990D76}"/>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63A12762-44E7-48BD-A0EE-390EB99CC911}"/>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3" name="テキスト ボックス 192">
          <a:extLst>
            <a:ext uri="{FF2B5EF4-FFF2-40B4-BE49-F238E27FC236}">
              <a16:creationId xmlns:a16="http://schemas.microsoft.com/office/drawing/2014/main" id="{A7A36AA2-9906-43CE-8F03-B21F0FDDA08F}"/>
            </a:ext>
          </a:extLst>
        </xdr:cNvPr>
        <xdr:cNvSpPr txBox="1"/>
      </xdr:nvSpPr>
      <xdr:spPr>
        <a:xfrm>
          <a:off x="591820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8E60F1FF-F3D3-4281-AF64-3D8416300017}"/>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7E38F792-2CFC-414F-A503-D25CFE105912}"/>
            </a:ext>
          </a:extLst>
        </xdr:cNvPr>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96" name="テキスト ボックス 195">
          <a:extLst>
            <a:ext uri="{FF2B5EF4-FFF2-40B4-BE49-F238E27FC236}">
              <a16:creationId xmlns:a16="http://schemas.microsoft.com/office/drawing/2014/main" id="{C0E655AE-0A43-41B3-B741-3997D8A9CD5A}"/>
            </a:ext>
          </a:extLst>
        </xdr:cNvPr>
        <xdr:cNvSpPr txBox="1"/>
      </xdr:nvSpPr>
      <xdr:spPr>
        <a:xfrm>
          <a:off x="5527040" y="10436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68A7B3F6-8E5D-4CBB-811A-0B71D12638C0}"/>
            </a:ext>
          </a:extLst>
        </xdr:cNvPr>
        <xdr:cNvCxnSpPr/>
      </xdr:nvCxnSpPr>
      <xdr:spPr>
        <a:xfrm>
          <a:off x="5956300" y="1013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98" name="テキスト ボックス 197">
          <a:extLst>
            <a:ext uri="{FF2B5EF4-FFF2-40B4-BE49-F238E27FC236}">
              <a16:creationId xmlns:a16="http://schemas.microsoft.com/office/drawing/2014/main" id="{740C4441-ED12-41D2-AD87-72286D3C7449}"/>
            </a:ext>
          </a:extLst>
        </xdr:cNvPr>
        <xdr:cNvSpPr txBox="1"/>
      </xdr:nvSpPr>
      <xdr:spPr>
        <a:xfrm>
          <a:off x="5527040" y="99987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B60C23FD-3B63-487C-BDAD-E04DD0855729}"/>
            </a:ext>
          </a:extLst>
        </xdr:cNvPr>
        <xdr:cNvCxnSpPr/>
      </xdr:nvCxnSpPr>
      <xdr:spPr>
        <a:xfrm>
          <a:off x="5956300" y="9696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200" name="テキスト ボックス 199">
          <a:extLst>
            <a:ext uri="{FF2B5EF4-FFF2-40B4-BE49-F238E27FC236}">
              <a16:creationId xmlns:a16="http://schemas.microsoft.com/office/drawing/2014/main" id="{AA729593-4C55-4DD4-A4D6-BE5EBDF63DD3}"/>
            </a:ext>
          </a:extLst>
        </xdr:cNvPr>
        <xdr:cNvSpPr txBox="1"/>
      </xdr:nvSpPr>
      <xdr:spPr>
        <a:xfrm>
          <a:off x="5527040" y="956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25B03C71-C601-4300-B9B5-D82ACF21F6FD}"/>
            </a:ext>
          </a:extLst>
        </xdr:cNvPr>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202" name="テキスト ボックス 201">
          <a:extLst>
            <a:ext uri="{FF2B5EF4-FFF2-40B4-BE49-F238E27FC236}">
              <a16:creationId xmlns:a16="http://schemas.microsoft.com/office/drawing/2014/main" id="{0F19DBC8-5582-49F4-B8C0-FF4C316C2FCD}"/>
            </a:ext>
          </a:extLst>
        </xdr:cNvPr>
        <xdr:cNvSpPr txBox="1"/>
      </xdr:nvSpPr>
      <xdr:spPr>
        <a:xfrm>
          <a:off x="5527040" y="91160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CACDD1C7-0A36-4B9D-BD6C-BF6C0BA7952D}"/>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4" name="テキスト ボックス 203">
          <a:extLst>
            <a:ext uri="{FF2B5EF4-FFF2-40B4-BE49-F238E27FC236}">
              <a16:creationId xmlns:a16="http://schemas.microsoft.com/office/drawing/2014/main" id="{AA112A93-33AE-4CC0-8CA9-CD22873A9517}"/>
            </a:ext>
          </a:extLst>
        </xdr:cNvPr>
        <xdr:cNvSpPr txBox="1"/>
      </xdr:nvSpPr>
      <xdr:spPr>
        <a:xfrm>
          <a:off x="552704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7F8DBB43-AC88-4D16-857F-27A39869CC22}"/>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123825</xdr:rowOff>
    </xdr:from>
    <xdr:to>
      <xdr:col>54</xdr:col>
      <xdr:colOff>189865</xdr:colOff>
      <xdr:row>63</xdr:row>
      <xdr:rowOff>162560</xdr:rowOff>
    </xdr:to>
    <xdr:cxnSp macro="">
      <xdr:nvCxnSpPr>
        <xdr:cNvPr id="206" name="直線コネクタ 205">
          <a:extLst>
            <a:ext uri="{FF2B5EF4-FFF2-40B4-BE49-F238E27FC236}">
              <a16:creationId xmlns:a16="http://schemas.microsoft.com/office/drawing/2014/main" id="{22C40343-4D16-43F0-903C-2FD79AF32B48}"/>
            </a:ext>
          </a:extLst>
        </xdr:cNvPr>
        <xdr:cNvCxnSpPr/>
      </xdr:nvCxnSpPr>
      <xdr:spPr>
        <a:xfrm flipV="1">
          <a:off x="9429115" y="9540875"/>
          <a:ext cx="0" cy="1029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7175"/>
    <xdr:sp macro="" textlink="">
      <xdr:nvSpPr>
        <xdr:cNvPr id="207" name="【体育館・プール】&#10;一人当たり面積最小値テキスト">
          <a:extLst>
            <a:ext uri="{FF2B5EF4-FFF2-40B4-BE49-F238E27FC236}">
              <a16:creationId xmlns:a16="http://schemas.microsoft.com/office/drawing/2014/main" id="{68712F4F-CA2C-4E57-A32B-7A5EE393BBAC}"/>
            </a:ext>
          </a:extLst>
        </xdr:cNvPr>
        <xdr:cNvSpPr txBox="1"/>
      </xdr:nvSpPr>
      <xdr:spPr>
        <a:xfrm>
          <a:off x="9467850" y="10574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08" name="直線コネクタ 207">
          <a:extLst>
            <a:ext uri="{FF2B5EF4-FFF2-40B4-BE49-F238E27FC236}">
              <a16:creationId xmlns:a16="http://schemas.microsoft.com/office/drawing/2014/main" id="{3FAB79AA-79A9-4A62-90B1-ADB4F2C4ED3F}"/>
            </a:ext>
          </a:extLst>
        </xdr:cNvPr>
        <xdr:cNvCxnSpPr/>
      </xdr:nvCxnSpPr>
      <xdr:spPr>
        <a:xfrm>
          <a:off x="9359900" y="10570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70485</xdr:rowOff>
    </xdr:from>
    <xdr:ext cx="469900" cy="259080"/>
    <xdr:sp macro="" textlink="">
      <xdr:nvSpPr>
        <xdr:cNvPr id="209" name="【体育館・プール】&#10;一人当たり面積最大値テキスト">
          <a:extLst>
            <a:ext uri="{FF2B5EF4-FFF2-40B4-BE49-F238E27FC236}">
              <a16:creationId xmlns:a16="http://schemas.microsoft.com/office/drawing/2014/main" id="{7D5D40F4-45BD-481A-BED9-72E63B42ED78}"/>
            </a:ext>
          </a:extLst>
        </xdr:cNvPr>
        <xdr:cNvSpPr txBox="1"/>
      </xdr:nvSpPr>
      <xdr:spPr>
        <a:xfrm>
          <a:off x="9467850" y="932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123825</xdr:rowOff>
    </xdr:from>
    <xdr:to>
      <xdr:col>55</xdr:col>
      <xdr:colOff>88900</xdr:colOff>
      <xdr:row>57</xdr:row>
      <xdr:rowOff>123825</xdr:rowOff>
    </xdr:to>
    <xdr:cxnSp macro="">
      <xdr:nvCxnSpPr>
        <xdr:cNvPr id="210" name="直線コネクタ 209">
          <a:extLst>
            <a:ext uri="{FF2B5EF4-FFF2-40B4-BE49-F238E27FC236}">
              <a16:creationId xmlns:a16="http://schemas.microsoft.com/office/drawing/2014/main" id="{8BB9F675-D363-49B8-9057-A5A710BD2AF0}"/>
            </a:ext>
          </a:extLst>
        </xdr:cNvPr>
        <xdr:cNvCxnSpPr/>
      </xdr:nvCxnSpPr>
      <xdr:spPr>
        <a:xfrm>
          <a:off x="9359900" y="954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157480</xdr:rowOff>
    </xdr:from>
    <xdr:ext cx="469900" cy="257175"/>
    <xdr:sp macro="" textlink="">
      <xdr:nvSpPr>
        <xdr:cNvPr id="211" name="【体育館・プール】&#10;一人当たり面積平均値テキスト">
          <a:extLst>
            <a:ext uri="{FF2B5EF4-FFF2-40B4-BE49-F238E27FC236}">
              <a16:creationId xmlns:a16="http://schemas.microsoft.com/office/drawing/2014/main" id="{7A8D7F70-C512-4649-8575-21C070869186}"/>
            </a:ext>
          </a:extLst>
        </xdr:cNvPr>
        <xdr:cNvSpPr txBox="1"/>
      </xdr:nvSpPr>
      <xdr:spPr>
        <a:xfrm>
          <a:off x="9467850" y="102349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12" name="フローチャート: 判断 211">
          <a:extLst>
            <a:ext uri="{FF2B5EF4-FFF2-40B4-BE49-F238E27FC236}">
              <a16:creationId xmlns:a16="http://schemas.microsoft.com/office/drawing/2014/main" id="{DA9FE712-65BE-4C66-AD5F-CEAA0A9C7304}"/>
            </a:ext>
          </a:extLst>
        </xdr:cNvPr>
        <xdr:cNvSpPr/>
      </xdr:nvSpPr>
      <xdr:spPr>
        <a:xfrm>
          <a:off x="9398000" y="10377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143510</xdr:rowOff>
    </xdr:from>
    <xdr:to>
      <xdr:col>50</xdr:col>
      <xdr:colOff>165100</xdr:colOff>
      <xdr:row>63</xdr:row>
      <xdr:rowOff>73025</xdr:rowOff>
    </xdr:to>
    <xdr:sp macro="" textlink="">
      <xdr:nvSpPr>
        <xdr:cNvPr id="213" name="フローチャート: 判断 212">
          <a:extLst>
            <a:ext uri="{FF2B5EF4-FFF2-40B4-BE49-F238E27FC236}">
              <a16:creationId xmlns:a16="http://schemas.microsoft.com/office/drawing/2014/main" id="{F7A071DF-7BB1-4A62-B126-E998E80E12AA}"/>
            </a:ext>
          </a:extLst>
        </xdr:cNvPr>
        <xdr:cNvSpPr/>
      </xdr:nvSpPr>
      <xdr:spPr>
        <a:xfrm>
          <a:off x="8636000" y="103860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14" name="フローチャート: 判断 213">
          <a:extLst>
            <a:ext uri="{FF2B5EF4-FFF2-40B4-BE49-F238E27FC236}">
              <a16:creationId xmlns:a16="http://schemas.microsoft.com/office/drawing/2014/main" id="{5F9AD13F-605C-48F0-8761-79A4977E10D2}"/>
            </a:ext>
          </a:extLst>
        </xdr:cNvPr>
        <xdr:cNvSpPr/>
      </xdr:nvSpPr>
      <xdr:spPr>
        <a:xfrm>
          <a:off x="7842250" y="1038606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xdr:rowOff>
    </xdr:from>
    <xdr:to>
      <xdr:col>41</xdr:col>
      <xdr:colOff>101600</xdr:colOff>
      <xdr:row>63</xdr:row>
      <xdr:rowOff>102235</xdr:rowOff>
    </xdr:to>
    <xdr:sp macro="" textlink="">
      <xdr:nvSpPr>
        <xdr:cNvPr id="215" name="フローチャート: 判断 214">
          <a:extLst>
            <a:ext uri="{FF2B5EF4-FFF2-40B4-BE49-F238E27FC236}">
              <a16:creationId xmlns:a16="http://schemas.microsoft.com/office/drawing/2014/main" id="{ED59BA5F-547A-4E72-9203-0A1BC5D85189}"/>
            </a:ext>
          </a:extLst>
        </xdr:cNvPr>
        <xdr:cNvSpPr/>
      </xdr:nvSpPr>
      <xdr:spPr>
        <a:xfrm>
          <a:off x="7029450" y="104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6" name="テキスト ボックス 215">
          <a:extLst>
            <a:ext uri="{FF2B5EF4-FFF2-40B4-BE49-F238E27FC236}">
              <a16:creationId xmlns:a16="http://schemas.microsoft.com/office/drawing/2014/main" id="{52BA7530-70C0-4F90-B7ED-3E92F63727D3}"/>
            </a:ext>
          </a:extLst>
        </xdr:cNvPr>
        <xdr:cNvSpPr txBox="1"/>
      </xdr:nvSpPr>
      <xdr:spPr>
        <a:xfrm>
          <a:off x="92583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7" name="テキスト ボックス 216">
          <a:extLst>
            <a:ext uri="{FF2B5EF4-FFF2-40B4-BE49-F238E27FC236}">
              <a16:creationId xmlns:a16="http://schemas.microsoft.com/office/drawing/2014/main" id="{7523AF7C-25C1-4B83-8F7D-FA60E298A8EF}"/>
            </a:ext>
          </a:extLst>
        </xdr:cNvPr>
        <xdr:cNvSpPr txBox="1"/>
      </xdr:nvSpPr>
      <xdr:spPr>
        <a:xfrm>
          <a:off x="8515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8" name="テキスト ボックス 217">
          <a:extLst>
            <a:ext uri="{FF2B5EF4-FFF2-40B4-BE49-F238E27FC236}">
              <a16:creationId xmlns:a16="http://schemas.microsoft.com/office/drawing/2014/main" id="{AA20226A-0920-40C6-B96B-F5F5736FED42}"/>
            </a:ext>
          </a:extLst>
        </xdr:cNvPr>
        <xdr:cNvSpPr txBox="1"/>
      </xdr:nvSpPr>
      <xdr:spPr>
        <a:xfrm>
          <a:off x="7715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9" name="テキスト ボックス 218">
          <a:extLst>
            <a:ext uri="{FF2B5EF4-FFF2-40B4-BE49-F238E27FC236}">
              <a16:creationId xmlns:a16="http://schemas.microsoft.com/office/drawing/2014/main" id="{00C934B8-0ACE-46AC-897E-85160021FA64}"/>
            </a:ext>
          </a:extLst>
        </xdr:cNvPr>
        <xdr:cNvSpPr txBox="1"/>
      </xdr:nvSpPr>
      <xdr:spPr>
        <a:xfrm>
          <a:off x="690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0" name="テキスト ボックス 219">
          <a:extLst>
            <a:ext uri="{FF2B5EF4-FFF2-40B4-BE49-F238E27FC236}">
              <a16:creationId xmlns:a16="http://schemas.microsoft.com/office/drawing/2014/main" id="{FAD1EBA1-080B-47DC-B4C0-3416319272F6}"/>
            </a:ext>
          </a:extLst>
        </xdr:cNvPr>
        <xdr:cNvSpPr txBox="1"/>
      </xdr:nvSpPr>
      <xdr:spPr>
        <a:xfrm>
          <a:off x="6115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19685</xdr:rowOff>
    </xdr:from>
    <xdr:to>
      <xdr:col>55</xdr:col>
      <xdr:colOff>50800</xdr:colOff>
      <xdr:row>63</xdr:row>
      <xdr:rowOff>121285</xdr:rowOff>
    </xdr:to>
    <xdr:sp macro="" textlink="">
      <xdr:nvSpPr>
        <xdr:cNvPr id="221" name="楕円 220">
          <a:extLst>
            <a:ext uri="{FF2B5EF4-FFF2-40B4-BE49-F238E27FC236}">
              <a16:creationId xmlns:a16="http://schemas.microsoft.com/office/drawing/2014/main" id="{BAAD8347-0504-4CDD-9FC7-64AF9937E781}"/>
            </a:ext>
          </a:extLst>
        </xdr:cNvPr>
        <xdr:cNvSpPr/>
      </xdr:nvSpPr>
      <xdr:spPr>
        <a:xfrm>
          <a:off x="9398000" y="104273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113030</xdr:rowOff>
    </xdr:from>
    <xdr:ext cx="469900" cy="259080"/>
    <xdr:sp macro="" textlink="">
      <xdr:nvSpPr>
        <xdr:cNvPr id="222" name="【体育館・プール】&#10;一人当たり面積該当値テキスト">
          <a:extLst>
            <a:ext uri="{FF2B5EF4-FFF2-40B4-BE49-F238E27FC236}">
              <a16:creationId xmlns:a16="http://schemas.microsoft.com/office/drawing/2014/main" id="{F1C180C1-2C4E-48C1-93EF-37E09C6E6397}"/>
            </a:ext>
          </a:extLst>
        </xdr:cNvPr>
        <xdr:cNvSpPr txBox="1"/>
      </xdr:nvSpPr>
      <xdr:spPr>
        <a:xfrm>
          <a:off x="9467850" y="10355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20320</xdr:rowOff>
    </xdr:from>
    <xdr:to>
      <xdr:col>50</xdr:col>
      <xdr:colOff>165100</xdr:colOff>
      <xdr:row>63</xdr:row>
      <xdr:rowOff>121920</xdr:rowOff>
    </xdr:to>
    <xdr:sp macro="" textlink="">
      <xdr:nvSpPr>
        <xdr:cNvPr id="223" name="楕円 222">
          <a:extLst>
            <a:ext uri="{FF2B5EF4-FFF2-40B4-BE49-F238E27FC236}">
              <a16:creationId xmlns:a16="http://schemas.microsoft.com/office/drawing/2014/main" id="{32F0FE1F-64EF-43F9-AF00-FF1A0954EAB0}"/>
            </a:ext>
          </a:extLst>
        </xdr:cNvPr>
        <xdr:cNvSpPr/>
      </xdr:nvSpPr>
      <xdr:spPr>
        <a:xfrm>
          <a:off x="86360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70485</xdr:rowOff>
    </xdr:from>
    <xdr:to>
      <xdr:col>55</xdr:col>
      <xdr:colOff>0</xdr:colOff>
      <xdr:row>63</xdr:row>
      <xdr:rowOff>71120</xdr:rowOff>
    </xdr:to>
    <xdr:cxnSp macro="">
      <xdr:nvCxnSpPr>
        <xdr:cNvPr id="224" name="直線コネクタ 223">
          <a:extLst>
            <a:ext uri="{FF2B5EF4-FFF2-40B4-BE49-F238E27FC236}">
              <a16:creationId xmlns:a16="http://schemas.microsoft.com/office/drawing/2014/main" id="{6F654947-3D17-4CA2-A274-F618F6750104}"/>
            </a:ext>
          </a:extLst>
        </xdr:cNvPr>
        <xdr:cNvCxnSpPr/>
      </xdr:nvCxnSpPr>
      <xdr:spPr>
        <a:xfrm flipV="1">
          <a:off x="8686800" y="1047813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33655</xdr:rowOff>
    </xdr:from>
    <xdr:to>
      <xdr:col>46</xdr:col>
      <xdr:colOff>38100</xdr:colOff>
      <xdr:row>61</xdr:row>
      <xdr:rowOff>135255</xdr:rowOff>
    </xdr:to>
    <xdr:sp macro="" textlink="">
      <xdr:nvSpPr>
        <xdr:cNvPr id="225" name="楕円 224">
          <a:extLst>
            <a:ext uri="{FF2B5EF4-FFF2-40B4-BE49-F238E27FC236}">
              <a16:creationId xmlns:a16="http://schemas.microsoft.com/office/drawing/2014/main" id="{2BB023B3-537F-4FE8-B09D-F51C667B9223}"/>
            </a:ext>
          </a:extLst>
        </xdr:cNvPr>
        <xdr:cNvSpPr/>
      </xdr:nvSpPr>
      <xdr:spPr>
        <a:xfrm>
          <a:off x="7842250" y="10111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84455</xdr:rowOff>
    </xdr:from>
    <xdr:to>
      <xdr:col>50</xdr:col>
      <xdr:colOff>114300</xdr:colOff>
      <xdr:row>63</xdr:row>
      <xdr:rowOff>71120</xdr:rowOff>
    </xdr:to>
    <xdr:cxnSp macro="">
      <xdr:nvCxnSpPr>
        <xdr:cNvPr id="226" name="直線コネクタ 225">
          <a:extLst>
            <a:ext uri="{FF2B5EF4-FFF2-40B4-BE49-F238E27FC236}">
              <a16:creationId xmlns:a16="http://schemas.microsoft.com/office/drawing/2014/main" id="{D3A0CAD7-D577-4222-A06B-A3AC088D7739}"/>
            </a:ext>
          </a:extLst>
        </xdr:cNvPr>
        <xdr:cNvCxnSpPr/>
      </xdr:nvCxnSpPr>
      <xdr:spPr>
        <a:xfrm>
          <a:off x="7886700" y="10161905"/>
          <a:ext cx="8001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xdr:rowOff>
    </xdr:from>
    <xdr:to>
      <xdr:col>41</xdr:col>
      <xdr:colOff>101600</xdr:colOff>
      <xdr:row>63</xdr:row>
      <xdr:rowOff>110490</xdr:rowOff>
    </xdr:to>
    <xdr:sp macro="" textlink="">
      <xdr:nvSpPr>
        <xdr:cNvPr id="227" name="楕円 226">
          <a:extLst>
            <a:ext uri="{FF2B5EF4-FFF2-40B4-BE49-F238E27FC236}">
              <a16:creationId xmlns:a16="http://schemas.microsoft.com/office/drawing/2014/main" id="{89FA744A-2F30-4075-A9D9-3F8F4AEFFD2A}"/>
            </a:ext>
          </a:extLst>
        </xdr:cNvPr>
        <xdr:cNvSpPr/>
      </xdr:nvSpPr>
      <xdr:spPr>
        <a:xfrm>
          <a:off x="702945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84455</xdr:rowOff>
    </xdr:from>
    <xdr:to>
      <xdr:col>45</xdr:col>
      <xdr:colOff>177800</xdr:colOff>
      <xdr:row>63</xdr:row>
      <xdr:rowOff>59690</xdr:rowOff>
    </xdr:to>
    <xdr:cxnSp macro="">
      <xdr:nvCxnSpPr>
        <xdr:cNvPr id="228" name="直線コネクタ 227">
          <a:extLst>
            <a:ext uri="{FF2B5EF4-FFF2-40B4-BE49-F238E27FC236}">
              <a16:creationId xmlns:a16="http://schemas.microsoft.com/office/drawing/2014/main" id="{3A96B583-D6D6-4CF6-A6A8-07F0834FB57A}"/>
            </a:ext>
          </a:extLst>
        </xdr:cNvPr>
        <xdr:cNvCxnSpPr/>
      </xdr:nvCxnSpPr>
      <xdr:spPr>
        <a:xfrm flipV="1">
          <a:off x="7080250" y="10161905"/>
          <a:ext cx="80645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89535</xdr:rowOff>
    </xdr:from>
    <xdr:ext cx="469900" cy="257175"/>
    <xdr:sp macro="" textlink="">
      <xdr:nvSpPr>
        <xdr:cNvPr id="229" name="n_1aveValue【体育館・プール】&#10;一人当たり面積">
          <a:extLst>
            <a:ext uri="{FF2B5EF4-FFF2-40B4-BE49-F238E27FC236}">
              <a16:creationId xmlns:a16="http://schemas.microsoft.com/office/drawing/2014/main" id="{3133BF94-9F72-418D-B3A1-E977FB3C9C58}"/>
            </a:ext>
          </a:extLst>
        </xdr:cNvPr>
        <xdr:cNvSpPr txBox="1"/>
      </xdr:nvSpPr>
      <xdr:spPr>
        <a:xfrm>
          <a:off x="8458200" y="10166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64135</xdr:rowOff>
    </xdr:from>
    <xdr:ext cx="467995" cy="257175"/>
    <xdr:sp macro="" textlink="">
      <xdr:nvSpPr>
        <xdr:cNvPr id="230" name="n_2aveValue【体育館・プール】&#10;一人当たり面積">
          <a:extLst>
            <a:ext uri="{FF2B5EF4-FFF2-40B4-BE49-F238E27FC236}">
              <a16:creationId xmlns:a16="http://schemas.microsoft.com/office/drawing/2014/main" id="{F4CA4458-2861-45C0-9441-BB12C319A221}"/>
            </a:ext>
          </a:extLst>
        </xdr:cNvPr>
        <xdr:cNvSpPr txBox="1"/>
      </xdr:nvSpPr>
      <xdr:spPr>
        <a:xfrm>
          <a:off x="7677150" y="10471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118745</xdr:rowOff>
    </xdr:from>
    <xdr:ext cx="467995" cy="259080"/>
    <xdr:sp macro="" textlink="">
      <xdr:nvSpPr>
        <xdr:cNvPr id="231" name="n_3aveValue【体育館・プール】&#10;一人当たり面積">
          <a:extLst>
            <a:ext uri="{FF2B5EF4-FFF2-40B4-BE49-F238E27FC236}">
              <a16:creationId xmlns:a16="http://schemas.microsoft.com/office/drawing/2014/main" id="{8153FAE3-77D0-4F1F-A0D1-CFC5ED44D90B}"/>
            </a:ext>
          </a:extLst>
        </xdr:cNvPr>
        <xdr:cNvSpPr txBox="1"/>
      </xdr:nvSpPr>
      <xdr:spPr>
        <a:xfrm>
          <a:off x="6864350" y="10196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113030</xdr:rowOff>
    </xdr:from>
    <xdr:ext cx="469900" cy="259080"/>
    <xdr:sp macro="" textlink="">
      <xdr:nvSpPr>
        <xdr:cNvPr id="232" name="n_1mainValue【体育館・プール】&#10;一人当たり面積">
          <a:extLst>
            <a:ext uri="{FF2B5EF4-FFF2-40B4-BE49-F238E27FC236}">
              <a16:creationId xmlns:a16="http://schemas.microsoft.com/office/drawing/2014/main" id="{A46408CF-94DF-4217-A137-A5C598C3FB6B}"/>
            </a:ext>
          </a:extLst>
        </xdr:cNvPr>
        <xdr:cNvSpPr txBox="1"/>
      </xdr:nvSpPr>
      <xdr:spPr>
        <a:xfrm>
          <a:off x="8458200" y="1052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151765</xdr:rowOff>
    </xdr:from>
    <xdr:ext cx="467995" cy="259080"/>
    <xdr:sp macro="" textlink="">
      <xdr:nvSpPr>
        <xdr:cNvPr id="233" name="n_2mainValue【体育館・プール】&#10;一人当たり面積">
          <a:extLst>
            <a:ext uri="{FF2B5EF4-FFF2-40B4-BE49-F238E27FC236}">
              <a16:creationId xmlns:a16="http://schemas.microsoft.com/office/drawing/2014/main" id="{45D1EF0E-E28A-40F0-9C93-BC5A4EA13CF2}"/>
            </a:ext>
          </a:extLst>
        </xdr:cNvPr>
        <xdr:cNvSpPr txBox="1"/>
      </xdr:nvSpPr>
      <xdr:spPr>
        <a:xfrm>
          <a:off x="7677150" y="9899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101600</xdr:rowOff>
    </xdr:from>
    <xdr:ext cx="467995" cy="259080"/>
    <xdr:sp macro="" textlink="">
      <xdr:nvSpPr>
        <xdr:cNvPr id="234" name="n_3mainValue【体育館・プール】&#10;一人当たり面積">
          <a:extLst>
            <a:ext uri="{FF2B5EF4-FFF2-40B4-BE49-F238E27FC236}">
              <a16:creationId xmlns:a16="http://schemas.microsoft.com/office/drawing/2014/main" id="{7056D6AB-79E9-4E8F-B059-C46E411BED5A}"/>
            </a:ext>
          </a:extLst>
        </xdr:cNvPr>
        <xdr:cNvSpPr txBox="1"/>
      </xdr:nvSpPr>
      <xdr:spPr>
        <a:xfrm>
          <a:off x="6864350" y="10509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3F5A37A6-3413-4E49-B3C2-8499BBF0A1C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EB3B30CE-7389-4227-88A5-B16BC4276862}"/>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A8A07DD9-A550-42B2-8084-DA4FC36515F0}"/>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397AA2E3-58E8-4FC4-B233-B356D59C8798}"/>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642F0722-3C2B-41A0-94E5-556AD4F591CA}"/>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ECD8C032-DC88-4700-8141-846BD24B8CDB}"/>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E6267C20-7689-4D73-89D3-9F0658D72676}"/>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A51A522F-608D-48A8-AF48-7E04741A4915}"/>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3" name="テキスト ボックス 242">
          <a:extLst>
            <a:ext uri="{FF2B5EF4-FFF2-40B4-BE49-F238E27FC236}">
              <a16:creationId xmlns:a16="http://schemas.microsoft.com/office/drawing/2014/main" id="{1D047D59-590B-454D-BB30-F36B7C79D13F}"/>
            </a:ext>
          </a:extLst>
        </xdr:cNvPr>
        <xdr:cNvSpPr txBox="1"/>
      </xdr:nvSpPr>
      <xdr:spPr>
        <a:xfrm>
          <a:off x="6667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C108CE0E-E848-4945-881A-62121333F7BA}"/>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45" name="テキスト ボックス 244">
          <a:extLst>
            <a:ext uri="{FF2B5EF4-FFF2-40B4-BE49-F238E27FC236}">
              <a16:creationId xmlns:a16="http://schemas.microsoft.com/office/drawing/2014/main" id="{CB0AFF0C-7EE4-43E2-95F1-0C42DD8F75FB}"/>
            </a:ext>
          </a:extLst>
        </xdr:cNvPr>
        <xdr:cNvSpPr txBox="1"/>
      </xdr:nvSpPr>
      <xdr:spPr>
        <a:xfrm>
          <a:off x="384810" y="14545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A694DC42-D682-455E-A5E2-D42342054779}"/>
            </a:ext>
          </a:extLst>
        </xdr:cNvPr>
        <xdr:cNvCxnSpPr/>
      </xdr:nvCxnSpPr>
      <xdr:spPr>
        <a:xfrm>
          <a:off x="6858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47" name="テキスト ボックス 246">
          <a:extLst>
            <a:ext uri="{FF2B5EF4-FFF2-40B4-BE49-F238E27FC236}">
              <a16:creationId xmlns:a16="http://schemas.microsoft.com/office/drawing/2014/main" id="{FC554EC5-CD55-4633-BF2B-C88EF58F1E68}"/>
            </a:ext>
          </a:extLst>
        </xdr:cNvPr>
        <xdr:cNvSpPr txBox="1"/>
      </xdr:nvSpPr>
      <xdr:spPr>
        <a:xfrm>
          <a:off x="339725" y="1418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F207BD11-69C2-475E-AFFC-0ED5006E2DA5}"/>
            </a:ext>
          </a:extLst>
        </xdr:cNvPr>
        <xdr:cNvCxnSpPr/>
      </xdr:nvCxnSpPr>
      <xdr:spPr>
        <a:xfrm>
          <a:off x="6858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9" name="テキスト ボックス 248">
          <a:extLst>
            <a:ext uri="{FF2B5EF4-FFF2-40B4-BE49-F238E27FC236}">
              <a16:creationId xmlns:a16="http://schemas.microsoft.com/office/drawing/2014/main" id="{043652E8-6D4A-4A6A-A4D3-B562922956D2}"/>
            </a:ext>
          </a:extLst>
        </xdr:cNvPr>
        <xdr:cNvSpPr txBox="1"/>
      </xdr:nvSpPr>
      <xdr:spPr>
        <a:xfrm>
          <a:off x="339725" y="1381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601EB2E-B14E-4E3D-A48D-F9E4C978DAC0}"/>
            </a:ext>
          </a:extLst>
        </xdr:cNvPr>
        <xdr:cNvCxnSpPr/>
      </xdr:nvCxnSpPr>
      <xdr:spPr>
        <a:xfrm>
          <a:off x="6858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1" name="テキスト ボックス 250">
          <a:extLst>
            <a:ext uri="{FF2B5EF4-FFF2-40B4-BE49-F238E27FC236}">
              <a16:creationId xmlns:a16="http://schemas.microsoft.com/office/drawing/2014/main" id="{CC49944C-1E84-436C-B227-B24A66609F31}"/>
            </a:ext>
          </a:extLst>
        </xdr:cNvPr>
        <xdr:cNvSpPr txBox="1"/>
      </xdr:nvSpPr>
      <xdr:spPr>
        <a:xfrm>
          <a:off x="339725" y="1344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956BE7BE-BD6F-499C-8289-CE4284EE1A91}"/>
            </a:ext>
          </a:extLst>
        </xdr:cNvPr>
        <xdr:cNvCxnSpPr/>
      </xdr:nvCxnSpPr>
      <xdr:spPr>
        <a:xfrm>
          <a:off x="6858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53" name="テキスト ボックス 252">
          <a:extLst>
            <a:ext uri="{FF2B5EF4-FFF2-40B4-BE49-F238E27FC236}">
              <a16:creationId xmlns:a16="http://schemas.microsoft.com/office/drawing/2014/main" id="{4D5A9D98-B7C6-4011-9395-BD447A3BFE55}"/>
            </a:ext>
          </a:extLst>
        </xdr:cNvPr>
        <xdr:cNvSpPr txBox="1"/>
      </xdr:nvSpPr>
      <xdr:spPr>
        <a:xfrm>
          <a:off x="339725" y="13078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36564801-CCCF-4411-A3C4-E1D820D8E7FD}"/>
            </a:ext>
          </a:extLst>
        </xdr:cNvPr>
        <xdr:cNvCxnSpPr/>
      </xdr:nvCxnSpPr>
      <xdr:spPr>
        <a:xfrm>
          <a:off x="6858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55" name="テキスト ボックス 254">
          <a:extLst>
            <a:ext uri="{FF2B5EF4-FFF2-40B4-BE49-F238E27FC236}">
              <a16:creationId xmlns:a16="http://schemas.microsoft.com/office/drawing/2014/main" id="{36B32D04-FDD1-4B47-92E1-D740509A236A}"/>
            </a:ext>
          </a:extLst>
        </xdr:cNvPr>
        <xdr:cNvSpPr txBox="1"/>
      </xdr:nvSpPr>
      <xdr:spPr>
        <a:xfrm>
          <a:off x="275590" y="1271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CD1FDF19-C204-4AD4-816B-7585B1E50397}"/>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7" name="テキスト ボックス 256">
          <a:extLst>
            <a:ext uri="{FF2B5EF4-FFF2-40B4-BE49-F238E27FC236}">
              <a16:creationId xmlns:a16="http://schemas.microsoft.com/office/drawing/2014/main" id="{F589F572-550E-41B3-BB23-251505BE7187}"/>
            </a:ext>
          </a:extLst>
        </xdr:cNvPr>
        <xdr:cNvSpPr txBox="1"/>
      </xdr:nvSpPr>
      <xdr:spPr>
        <a:xfrm>
          <a:off x="2755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E0152CBD-5584-450B-8A93-11BEEB223CFA}"/>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120650</xdr:rowOff>
    </xdr:to>
    <xdr:cxnSp macro="">
      <xdr:nvCxnSpPr>
        <xdr:cNvPr id="259" name="直線コネクタ 258">
          <a:extLst>
            <a:ext uri="{FF2B5EF4-FFF2-40B4-BE49-F238E27FC236}">
              <a16:creationId xmlns:a16="http://schemas.microsoft.com/office/drawing/2014/main" id="{AB641A66-DE39-451B-BD9B-926A9ACC78EA}"/>
            </a:ext>
          </a:extLst>
        </xdr:cNvPr>
        <xdr:cNvCxnSpPr/>
      </xdr:nvCxnSpPr>
      <xdr:spPr>
        <a:xfrm flipV="1">
          <a:off x="4177665" y="12852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7175"/>
    <xdr:sp macro="" textlink="">
      <xdr:nvSpPr>
        <xdr:cNvPr id="260" name="【福祉施設】&#10;有形固定資産減価償却率最小値テキスト">
          <a:extLst>
            <a:ext uri="{FF2B5EF4-FFF2-40B4-BE49-F238E27FC236}">
              <a16:creationId xmlns:a16="http://schemas.microsoft.com/office/drawing/2014/main" id="{DB5D1BA2-E626-4F1A-B265-498B28D84EB1}"/>
            </a:ext>
          </a:extLst>
        </xdr:cNvPr>
        <xdr:cNvSpPr txBox="1"/>
      </xdr:nvSpPr>
      <xdr:spPr>
        <a:xfrm>
          <a:off x="4216400" y="143287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61" name="直線コネクタ 260">
          <a:extLst>
            <a:ext uri="{FF2B5EF4-FFF2-40B4-BE49-F238E27FC236}">
              <a16:creationId xmlns:a16="http://schemas.microsoft.com/office/drawing/2014/main" id="{5BF11FDD-9868-4613-8AD6-B6A48D039BF2}"/>
            </a:ext>
          </a:extLst>
        </xdr:cNvPr>
        <xdr:cNvCxnSpPr/>
      </xdr:nvCxnSpPr>
      <xdr:spPr>
        <a:xfrm>
          <a:off x="4108450" y="1432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2" name="【福祉施設】&#10;有形固定資産減価償却率最大値テキスト">
          <a:extLst>
            <a:ext uri="{FF2B5EF4-FFF2-40B4-BE49-F238E27FC236}">
              <a16:creationId xmlns:a16="http://schemas.microsoft.com/office/drawing/2014/main" id="{F3A28371-8D1E-442C-A21C-3460C73E1831}"/>
            </a:ext>
          </a:extLst>
        </xdr:cNvPr>
        <xdr:cNvSpPr txBox="1"/>
      </xdr:nvSpPr>
      <xdr:spPr>
        <a:xfrm>
          <a:off x="4216400" y="12633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A0F1AAE2-C79E-4192-9818-147346535E93}"/>
            </a:ext>
          </a:extLst>
        </xdr:cNvPr>
        <xdr:cNvCxnSpPr/>
      </xdr:nvCxnSpPr>
      <xdr:spPr>
        <a:xfrm>
          <a:off x="4108450" y="12852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45720</xdr:rowOff>
    </xdr:from>
    <xdr:ext cx="405130" cy="259080"/>
    <xdr:sp macro="" textlink="">
      <xdr:nvSpPr>
        <xdr:cNvPr id="264" name="【福祉施設】&#10;有形固定資産減価償却率平均値テキスト">
          <a:extLst>
            <a:ext uri="{FF2B5EF4-FFF2-40B4-BE49-F238E27FC236}">
              <a16:creationId xmlns:a16="http://schemas.microsoft.com/office/drawing/2014/main" id="{7DE3531E-E52F-4337-8329-C96E6772AB9E}"/>
            </a:ext>
          </a:extLst>
        </xdr:cNvPr>
        <xdr:cNvSpPr txBox="1"/>
      </xdr:nvSpPr>
      <xdr:spPr>
        <a:xfrm>
          <a:off x="4216400" y="13590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65" name="フローチャート: 判断 264">
          <a:extLst>
            <a:ext uri="{FF2B5EF4-FFF2-40B4-BE49-F238E27FC236}">
              <a16:creationId xmlns:a16="http://schemas.microsoft.com/office/drawing/2014/main" id="{6E1BF758-4520-4EA2-AD29-1EE25F174F73}"/>
            </a:ext>
          </a:extLst>
        </xdr:cNvPr>
        <xdr:cNvSpPr/>
      </xdr:nvSpPr>
      <xdr:spPr>
        <a:xfrm>
          <a:off x="4127500" y="1361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25041BDB-EAA3-4D85-8563-5BF8B7299A28}"/>
            </a:ext>
          </a:extLst>
        </xdr:cNvPr>
        <xdr:cNvSpPr/>
      </xdr:nvSpPr>
      <xdr:spPr>
        <a:xfrm>
          <a:off x="3384550" y="13634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EDCE8815-CF81-41B0-A819-61DE2CEEC56E}"/>
            </a:ext>
          </a:extLst>
        </xdr:cNvPr>
        <xdr:cNvSpPr/>
      </xdr:nvSpPr>
      <xdr:spPr>
        <a:xfrm>
          <a:off x="257175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380050C7-5319-4BBB-8CD6-AE1D47D666AD}"/>
            </a:ext>
          </a:extLst>
        </xdr:cNvPr>
        <xdr:cNvSpPr/>
      </xdr:nvSpPr>
      <xdr:spPr>
        <a:xfrm>
          <a:off x="177800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9" name="テキスト ボックス 268">
          <a:extLst>
            <a:ext uri="{FF2B5EF4-FFF2-40B4-BE49-F238E27FC236}">
              <a16:creationId xmlns:a16="http://schemas.microsoft.com/office/drawing/2014/main" id="{15A1CECB-FCA7-4D84-926E-05D0F1B9BA83}"/>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0" name="テキスト ボックス 269">
          <a:extLst>
            <a:ext uri="{FF2B5EF4-FFF2-40B4-BE49-F238E27FC236}">
              <a16:creationId xmlns:a16="http://schemas.microsoft.com/office/drawing/2014/main" id="{EDE60F4E-5B4F-45D9-9165-0004FA2A8938}"/>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1" name="テキスト ボックス 270">
          <a:extLst>
            <a:ext uri="{FF2B5EF4-FFF2-40B4-BE49-F238E27FC236}">
              <a16:creationId xmlns:a16="http://schemas.microsoft.com/office/drawing/2014/main" id="{63A85794-A6EC-40E5-AFB3-2A39558C2E47}"/>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2" name="テキスト ボックス 271">
          <a:extLst>
            <a:ext uri="{FF2B5EF4-FFF2-40B4-BE49-F238E27FC236}">
              <a16:creationId xmlns:a16="http://schemas.microsoft.com/office/drawing/2014/main" id="{DC2EB10F-D95F-4FA6-954C-33B089DA9ADD}"/>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3" name="テキスト ボックス 272">
          <a:extLst>
            <a:ext uri="{FF2B5EF4-FFF2-40B4-BE49-F238E27FC236}">
              <a16:creationId xmlns:a16="http://schemas.microsoft.com/office/drawing/2014/main" id="{4382B62F-D7B8-48BE-B0A2-2C62656F624C}"/>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164465</xdr:rowOff>
    </xdr:from>
    <xdr:to>
      <xdr:col>24</xdr:col>
      <xdr:colOff>114300</xdr:colOff>
      <xdr:row>82</xdr:row>
      <xdr:rowOff>94615</xdr:rowOff>
    </xdr:to>
    <xdr:sp macro="" textlink="">
      <xdr:nvSpPr>
        <xdr:cNvPr id="274" name="楕円 273">
          <a:extLst>
            <a:ext uri="{FF2B5EF4-FFF2-40B4-BE49-F238E27FC236}">
              <a16:creationId xmlns:a16="http://schemas.microsoft.com/office/drawing/2014/main" id="{A6D53E15-6C23-43A8-817B-A0D1946B4609}"/>
            </a:ext>
          </a:extLst>
        </xdr:cNvPr>
        <xdr:cNvSpPr/>
      </xdr:nvSpPr>
      <xdr:spPr>
        <a:xfrm>
          <a:off x="4127500" y="13543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15875</xdr:rowOff>
    </xdr:from>
    <xdr:ext cx="405130" cy="259080"/>
    <xdr:sp macro="" textlink="">
      <xdr:nvSpPr>
        <xdr:cNvPr id="275" name="【福祉施設】&#10;有形固定資産減価償却率該当値テキスト">
          <a:extLst>
            <a:ext uri="{FF2B5EF4-FFF2-40B4-BE49-F238E27FC236}">
              <a16:creationId xmlns:a16="http://schemas.microsoft.com/office/drawing/2014/main" id="{3D0FFF5B-8E95-4FE5-8035-3109D234C247}"/>
            </a:ext>
          </a:extLst>
        </xdr:cNvPr>
        <xdr:cNvSpPr txBox="1"/>
      </xdr:nvSpPr>
      <xdr:spPr>
        <a:xfrm>
          <a:off x="4216400" y="1339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76" name="楕円 275">
          <a:extLst>
            <a:ext uri="{FF2B5EF4-FFF2-40B4-BE49-F238E27FC236}">
              <a16:creationId xmlns:a16="http://schemas.microsoft.com/office/drawing/2014/main" id="{39C11994-55AE-4A8A-A25F-04446977CE9D}"/>
            </a:ext>
          </a:extLst>
        </xdr:cNvPr>
        <xdr:cNvSpPr/>
      </xdr:nvSpPr>
      <xdr:spPr>
        <a:xfrm>
          <a:off x="3384550" y="13562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43815</xdr:rowOff>
    </xdr:from>
    <xdr:to>
      <xdr:col>24</xdr:col>
      <xdr:colOff>63500</xdr:colOff>
      <xdr:row>82</xdr:row>
      <xdr:rowOff>68580</xdr:rowOff>
    </xdr:to>
    <xdr:cxnSp macro="">
      <xdr:nvCxnSpPr>
        <xdr:cNvPr id="277" name="直線コネクタ 276">
          <a:extLst>
            <a:ext uri="{FF2B5EF4-FFF2-40B4-BE49-F238E27FC236}">
              <a16:creationId xmlns:a16="http://schemas.microsoft.com/office/drawing/2014/main" id="{F8BBD191-94A3-409F-B632-BAD75AA5525A}"/>
            </a:ext>
          </a:extLst>
        </xdr:cNvPr>
        <xdr:cNvCxnSpPr/>
      </xdr:nvCxnSpPr>
      <xdr:spPr>
        <a:xfrm flipV="1">
          <a:off x="3429000" y="1358836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57785</xdr:rowOff>
    </xdr:from>
    <xdr:to>
      <xdr:col>15</xdr:col>
      <xdr:colOff>101600</xdr:colOff>
      <xdr:row>82</xdr:row>
      <xdr:rowOff>159385</xdr:rowOff>
    </xdr:to>
    <xdr:sp macro="" textlink="">
      <xdr:nvSpPr>
        <xdr:cNvPr id="278" name="楕円 277">
          <a:extLst>
            <a:ext uri="{FF2B5EF4-FFF2-40B4-BE49-F238E27FC236}">
              <a16:creationId xmlns:a16="http://schemas.microsoft.com/office/drawing/2014/main" id="{9755F39F-B658-4883-9EB3-624AD6A7CD6E}"/>
            </a:ext>
          </a:extLst>
        </xdr:cNvPr>
        <xdr:cNvSpPr/>
      </xdr:nvSpPr>
      <xdr:spPr>
        <a:xfrm>
          <a:off x="2571750" y="136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109220</xdr:rowOff>
    </xdr:to>
    <xdr:cxnSp macro="">
      <xdr:nvCxnSpPr>
        <xdr:cNvPr id="279" name="直線コネクタ 278">
          <a:extLst>
            <a:ext uri="{FF2B5EF4-FFF2-40B4-BE49-F238E27FC236}">
              <a16:creationId xmlns:a16="http://schemas.microsoft.com/office/drawing/2014/main" id="{4B0D234F-D0C9-40CC-A5EB-F6184CDA7416}"/>
            </a:ext>
          </a:extLst>
        </xdr:cNvPr>
        <xdr:cNvCxnSpPr/>
      </xdr:nvCxnSpPr>
      <xdr:spPr>
        <a:xfrm flipV="1">
          <a:off x="2622550" y="1361313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145415</xdr:rowOff>
    </xdr:from>
    <xdr:to>
      <xdr:col>10</xdr:col>
      <xdr:colOff>165100</xdr:colOff>
      <xdr:row>83</xdr:row>
      <xdr:rowOff>75565</xdr:rowOff>
    </xdr:to>
    <xdr:sp macro="" textlink="">
      <xdr:nvSpPr>
        <xdr:cNvPr id="280" name="楕円 279">
          <a:extLst>
            <a:ext uri="{FF2B5EF4-FFF2-40B4-BE49-F238E27FC236}">
              <a16:creationId xmlns:a16="http://schemas.microsoft.com/office/drawing/2014/main" id="{DDE8A2CE-EDD9-4694-8483-A645FC906059}"/>
            </a:ext>
          </a:extLst>
        </xdr:cNvPr>
        <xdr:cNvSpPr/>
      </xdr:nvSpPr>
      <xdr:spPr>
        <a:xfrm>
          <a:off x="1778000" y="13689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109220</xdr:rowOff>
    </xdr:from>
    <xdr:to>
      <xdr:col>15</xdr:col>
      <xdr:colOff>50800</xdr:colOff>
      <xdr:row>83</xdr:row>
      <xdr:rowOff>24765</xdr:rowOff>
    </xdr:to>
    <xdr:cxnSp macro="">
      <xdr:nvCxnSpPr>
        <xdr:cNvPr id="281" name="直線コネクタ 280">
          <a:extLst>
            <a:ext uri="{FF2B5EF4-FFF2-40B4-BE49-F238E27FC236}">
              <a16:creationId xmlns:a16="http://schemas.microsoft.com/office/drawing/2014/main" id="{78FF25E2-FF90-4830-9443-8DE5D0D146BF}"/>
            </a:ext>
          </a:extLst>
        </xdr:cNvPr>
        <xdr:cNvCxnSpPr/>
      </xdr:nvCxnSpPr>
      <xdr:spPr>
        <a:xfrm flipV="1">
          <a:off x="1828800" y="13653770"/>
          <a:ext cx="7937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11430</xdr:rowOff>
    </xdr:from>
    <xdr:ext cx="405130" cy="259080"/>
    <xdr:sp macro="" textlink="">
      <xdr:nvSpPr>
        <xdr:cNvPr id="282" name="n_1aveValue【福祉施設】&#10;有形固定資産減価償却率">
          <a:extLst>
            <a:ext uri="{FF2B5EF4-FFF2-40B4-BE49-F238E27FC236}">
              <a16:creationId xmlns:a16="http://schemas.microsoft.com/office/drawing/2014/main" id="{5E27C16A-AB1B-4029-9D0B-D54C4C05E2CA}"/>
            </a:ext>
          </a:extLst>
        </xdr:cNvPr>
        <xdr:cNvSpPr txBox="1"/>
      </xdr:nvSpPr>
      <xdr:spPr>
        <a:xfrm>
          <a:off x="3239135" y="13721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15240</xdr:rowOff>
    </xdr:from>
    <xdr:ext cx="403225" cy="259080"/>
    <xdr:sp macro="" textlink="">
      <xdr:nvSpPr>
        <xdr:cNvPr id="283" name="n_2aveValue【福祉施設】&#10;有形固定資産減価償却率">
          <a:extLst>
            <a:ext uri="{FF2B5EF4-FFF2-40B4-BE49-F238E27FC236}">
              <a16:creationId xmlns:a16="http://schemas.microsoft.com/office/drawing/2014/main" id="{07BB23F6-B1AC-49A7-AAE7-CF99F61FB659}"/>
            </a:ext>
          </a:extLst>
        </xdr:cNvPr>
        <xdr:cNvSpPr txBox="1"/>
      </xdr:nvSpPr>
      <xdr:spPr>
        <a:xfrm>
          <a:off x="2439035" y="13724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40640</xdr:rowOff>
    </xdr:from>
    <xdr:ext cx="403225" cy="257175"/>
    <xdr:sp macro="" textlink="">
      <xdr:nvSpPr>
        <xdr:cNvPr id="284" name="n_3aveValue【福祉施設】&#10;有形固定資産減価償却率">
          <a:extLst>
            <a:ext uri="{FF2B5EF4-FFF2-40B4-BE49-F238E27FC236}">
              <a16:creationId xmlns:a16="http://schemas.microsoft.com/office/drawing/2014/main" id="{9D4A298F-02EE-4601-9940-F979EB3D8B5B}"/>
            </a:ext>
          </a:extLst>
        </xdr:cNvPr>
        <xdr:cNvSpPr txBox="1"/>
      </xdr:nvSpPr>
      <xdr:spPr>
        <a:xfrm>
          <a:off x="1645285" y="13420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135890</xdr:rowOff>
    </xdr:from>
    <xdr:ext cx="405130" cy="259080"/>
    <xdr:sp macro="" textlink="">
      <xdr:nvSpPr>
        <xdr:cNvPr id="285" name="n_1mainValue【福祉施設】&#10;有形固定資産減価償却率">
          <a:extLst>
            <a:ext uri="{FF2B5EF4-FFF2-40B4-BE49-F238E27FC236}">
              <a16:creationId xmlns:a16="http://schemas.microsoft.com/office/drawing/2014/main" id="{BA037630-4E70-4589-9237-72A5297F3450}"/>
            </a:ext>
          </a:extLst>
        </xdr:cNvPr>
        <xdr:cNvSpPr txBox="1"/>
      </xdr:nvSpPr>
      <xdr:spPr>
        <a:xfrm>
          <a:off x="3239135" y="1335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4445</xdr:rowOff>
    </xdr:from>
    <xdr:ext cx="403225" cy="259080"/>
    <xdr:sp macro="" textlink="">
      <xdr:nvSpPr>
        <xdr:cNvPr id="286" name="n_2mainValue【福祉施設】&#10;有形固定資産減価償却率">
          <a:extLst>
            <a:ext uri="{FF2B5EF4-FFF2-40B4-BE49-F238E27FC236}">
              <a16:creationId xmlns:a16="http://schemas.microsoft.com/office/drawing/2014/main" id="{143323B7-9792-45F3-A89F-B50D7E0F8AE3}"/>
            </a:ext>
          </a:extLst>
        </xdr:cNvPr>
        <xdr:cNvSpPr txBox="1"/>
      </xdr:nvSpPr>
      <xdr:spPr>
        <a:xfrm>
          <a:off x="2439035" y="13383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66675</xdr:rowOff>
    </xdr:from>
    <xdr:ext cx="403225" cy="257175"/>
    <xdr:sp macro="" textlink="">
      <xdr:nvSpPr>
        <xdr:cNvPr id="287" name="n_3mainValue【福祉施設】&#10;有形固定資産減価償却率">
          <a:extLst>
            <a:ext uri="{FF2B5EF4-FFF2-40B4-BE49-F238E27FC236}">
              <a16:creationId xmlns:a16="http://schemas.microsoft.com/office/drawing/2014/main" id="{CF476B67-A8E4-448A-AF19-668BE9E2CF68}"/>
            </a:ext>
          </a:extLst>
        </xdr:cNvPr>
        <xdr:cNvSpPr txBox="1"/>
      </xdr:nvSpPr>
      <xdr:spPr>
        <a:xfrm>
          <a:off x="1645285" y="13776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15A409F7-6657-4AFB-BF6D-15AF963249B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4B20A8C8-17AC-46DC-BB52-F9C38F0DAF95}"/>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1ED569B7-C64A-4BD8-80AC-BA2E79661F61}"/>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3C64A51B-0B94-4AE2-8F4A-541C795DCE94}"/>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A355B9E1-DA8C-4969-B820-6EB80ACD6453}"/>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D2902668-3A28-42E4-B189-1331A7939189}"/>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B2219413-02FF-4E5C-98F0-A7DCE09CAAF7}"/>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E75C9950-A1E5-4915-8797-702133B6376C}"/>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6" name="テキスト ボックス 295">
          <a:extLst>
            <a:ext uri="{FF2B5EF4-FFF2-40B4-BE49-F238E27FC236}">
              <a16:creationId xmlns:a16="http://schemas.microsoft.com/office/drawing/2014/main" id="{07126D1F-1974-4DF5-A266-09151F505B25}"/>
            </a:ext>
          </a:extLst>
        </xdr:cNvPr>
        <xdr:cNvSpPr txBox="1"/>
      </xdr:nvSpPr>
      <xdr:spPr>
        <a:xfrm>
          <a:off x="591820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C4482178-E495-4728-9562-A2A9785BE52A}"/>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B1AFD5B9-59F4-488A-A52E-B32B2A4158FB}"/>
            </a:ext>
          </a:extLst>
        </xdr:cNvPr>
        <xdr:cNvCxnSpPr/>
      </xdr:nvCxnSpPr>
      <xdr:spPr>
        <a:xfrm>
          <a:off x="5956300" y="14319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9" name="テキスト ボックス 298">
          <a:extLst>
            <a:ext uri="{FF2B5EF4-FFF2-40B4-BE49-F238E27FC236}">
              <a16:creationId xmlns:a16="http://schemas.microsoft.com/office/drawing/2014/main" id="{07378A55-5315-4D4C-ADED-1872DC8522EC}"/>
            </a:ext>
          </a:extLst>
        </xdr:cNvPr>
        <xdr:cNvSpPr txBox="1"/>
      </xdr:nvSpPr>
      <xdr:spPr>
        <a:xfrm>
          <a:off x="5527040" y="1418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2D1689AF-5283-4E24-89D4-77C67DB3616C}"/>
            </a:ext>
          </a:extLst>
        </xdr:cNvPr>
        <xdr:cNvCxnSpPr/>
      </xdr:nvCxnSpPr>
      <xdr:spPr>
        <a:xfrm>
          <a:off x="5956300" y="13950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01" name="テキスト ボックス 300">
          <a:extLst>
            <a:ext uri="{FF2B5EF4-FFF2-40B4-BE49-F238E27FC236}">
              <a16:creationId xmlns:a16="http://schemas.microsoft.com/office/drawing/2014/main" id="{54C99E20-D7EA-416D-8C18-CB2115A6A459}"/>
            </a:ext>
          </a:extLst>
        </xdr:cNvPr>
        <xdr:cNvSpPr txBox="1"/>
      </xdr:nvSpPr>
      <xdr:spPr>
        <a:xfrm>
          <a:off x="5527040" y="13815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CFC306A5-B6FD-4E3D-B111-AE681C016D34}"/>
            </a:ext>
          </a:extLst>
        </xdr:cNvPr>
        <xdr:cNvCxnSpPr/>
      </xdr:nvCxnSpPr>
      <xdr:spPr>
        <a:xfrm>
          <a:off x="5956300" y="13582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3" name="テキスト ボックス 302">
          <a:extLst>
            <a:ext uri="{FF2B5EF4-FFF2-40B4-BE49-F238E27FC236}">
              <a16:creationId xmlns:a16="http://schemas.microsoft.com/office/drawing/2014/main" id="{A3110E32-4B7B-439E-9F4F-832CECB71910}"/>
            </a:ext>
          </a:extLst>
        </xdr:cNvPr>
        <xdr:cNvSpPr txBox="1"/>
      </xdr:nvSpPr>
      <xdr:spPr>
        <a:xfrm>
          <a:off x="5527040" y="1344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6D91098A-9010-4FBE-BB8E-09CB62ACD2ED}"/>
            </a:ext>
          </a:extLst>
        </xdr:cNvPr>
        <xdr:cNvCxnSpPr/>
      </xdr:nvCxnSpPr>
      <xdr:spPr>
        <a:xfrm>
          <a:off x="5956300" y="13214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5" name="テキスト ボックス 304">
          <a:extLst>
            <a:ext uri="{FF2B5EF4-FFF2-40B4-BE49-F238E27FC236}">
              <a16:creationId xmlns:a16="http://schemas.microsoft.com/office/drawing/2014/main" id="{8EB59FEA-2689-4D02-B484-CDADD63F8960}"/>
            </a:ext>
          </a:extLst>
        </xdr:cNvPr>
        <xdr:cNvSpPr txBox="1"/>
      </xdr:nvSpPr>
      <xdr:spPr>
        <a:xfrm>
          <a:off x="5527040" y="13078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6E04E5BA-D336-45A7-9EF5-A9999DFAFC88}"/>
            </a:ext>
          </a:extLst>
        </xdr:cNvPr>
        <xdr:cNvCxnSpPr/>
      </xdr:nvCxnSpPr>
      <xdr:spPr>
        <a:xfrm>
          <a:off x="5956300" y="12852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7" name="テキスト ボックス 306">
          <a:extLst>
            <a:ext uri="{FF2B5EF4-FFF2-40B4-BE49-F238E27FC236}">
              <a16:creationId xmlns:a16="http://schemas.microsoft.com/office/drawing/2014/main" id="{1D15FCBA-D776-4F99-954C-F7A3D14DADC2}"/>
            </a:ext>
          </a:extLst>
        </xdr:cNvPr>
        <xdr:cNvSpPr txBox="1"/>
      </xdr:nvSpPr>
      <xdr:spPr>
        <a:xfrm>
          <a:off x="5527040" y="1271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409CABD-66CB-4311-96DD-975AFEDE480D}"/>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9" name="テキスト ボックス 308">
          <a:extLst>
            <a:ext uri="{FF2B5EF4-FFF2-40B4-BE49-F238E27FC236}">
              <a16:creationId xmlns:a16="http://schemas.microsoft.com/office/drawing/2014/main" id="{3DFC913F-FCCA-4CBD-9B09-0009A49B3ECA}"/>
            </a:ext>
          </a:extLst>
        </xdr:cNvPr>
        <xdr:cNvSpPr txBox="1"/>
      </xdr:nvSpPr>
      <xdr:spPr>
        <a:xfrm>
          <a:off x="552704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DD3B4CAE-6665-4EF5-89E1-C3F91B12459C}"/>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2540</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3BB9892D-0CC7-4FB7-A135-B14ACAAB2AB1}"/>
            </a:ext>
          </a:extLst>
        </xdr:cNvPr>
        <xdr:cNvCxnSpPr/>
      </xdr:nvCxnSpPr>
      <xdr:spPr>
        <a:xfrm flipV="1">
          <a:off x="9429115" y="1305179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7175"/>
    <xdr:sp macro="" textlink="">
      <xdr:nvSpPr>
        <xdr:cNvPr id="312" name="【福祉施設】&#10;一人当たり面積最小値テキスト">
          <a:extLst>
            <a:ext uri="{FF2B5EF4-FFF2-40B4-BE49-F238E27FC236}">
              <a16:creationId xmlns:a16="http://schemas.microsoft.com/office/drawing/2014/main" id="{A8202C4D-A24C-44DD-8920-E1747FD708C9}"/>
            </a:ext>
          </a:extLst>
        </xdr:cNvPr>
        <xdr:cNvSpPr txBox="1"/>
      </xdr:nvSpPr>
      <xdr:spPr>
        <a:xfrm>
          <a:off x="9467850" y="14316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AEFD5325-1D12-4562-9575-928914F149B7}"/>
            </a:ext>
          </a:extLst>
        </xdr:cNvPr>
        <xdr:cNvCxnSpPr/>
      </xdr:nvCxnSpPr>
      <xdr:spPr>
        <a:xfrm>
          <a:off x="9359900" y="14312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120650</xdr:rowOff>
    </xdr:from>
    <xdr:ext cx="469900" cy="257175"/>
    <xdr:sp macro="" textlink="">
      <xdr:nvSpPr>
        <xdr:cNvPr id="314" name="【福祉施設】&#10;一人当たり面積最大値テキスト">
          <a:extLst>
            <a:ext uri="{FF2B5EF4-FFF2-40B4-BE49-F238E27FC236}">
              <a16:creationId xmlns:a16="http://schemas.microsoft.com/office/drawing/2014/main" id="{A1994F1B-7DC9-4B69-BC63-6C4456C1C183}"/>
            </a:ext>
          </a:extLst>
        </xdr:cNvPr>
        <xdr:cNvSpPr txBox="1"/>
      </xdr:nvSpPr>
      <xdr:spPr>
        <a:xfrm>
          <a:off x="9467850" y="12839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2540</xdr:rowOff>
    </xdr:from>
    <xdr:to>
      <xdr:col>55</xdr:col>
      <xdr:colOff>88900</xdr:colOff>
      <xdr:row>79</xdr:row>
      <xdr:rowOff>2540</xdr:rowOff>
    </xdr:to>
    <xdr:cxnSp macro="">
      <xdr:nvCxnSpPr>
        <xdr:cNvPr id="315" name="直線コネクタ 314">
          <a:extLst>
            <a:ext uri="{FF2B5EF4-FFF2-40B4-BE49-F238E27FC236}">
              <a16:creationId xmlns:a16="http://schemas.microsoft.com/office/drawing/2014/main" id="{512ADC0E-3FC1-4C2E-911D-B116A4F85318}"/>
            </a:ext>
          </a:extLst>
        </xdr:cNvPr>
        <xdr:cNvCxnSpPr/>
      </xdr:nvCxnSpPr>
      <xdr:spPr>
        <a:xfrm>
          <a:off x="9359900" y="13051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16" name="【福祉施設】&#10;一人当たり面積平均値テキスト">
          <a:extLst>
            <a:ext uri="{FF2B5EF4-FFF2-40B4-BE49-F238E27FC236}">
              <a16:creationId xmlns:a16="http://schemas.microsoft.com/office/drawing/2014/main" id="{3F9AE424-1C02-4358-898B-DC259DAC1C07}"/>
            </a:ext>
          </a:extLst>
        </xdr:cNvPr>
        <xdr:cNvSpPr txBox="1"/>
      </xdr:nvSpPr>
      <xdr:spPr>
        <a:xfrm>
          <a:off x="9467850" y="13930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456C50B6-4C8A-4063-ABCF-732D7E61D687}"/>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1E7507DA-B2A3-4BA3-9091-9D4865BB7C62}"/>
            </a:ext>
          </a:extLst>
        </xdr:cNvPr>
        <xdr:cNvSpPr/>
      </xdr:nvSpPr>
      <xdr:spPr>
        <a:xfrm>
          <a:off x="8636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E849492F-8FC5-4F13-B136-B5FB8CA78CF9}"/>
            </a:ext>
          </a:extLst>
        </xdr:cNvPr>
        <xdr:cNvSpPr/>
      </xdr:nvSpPr>
      <xdr:spPr>
        <a:xfrm>
          <a:off x="7842250" y="1407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3A284231-E82B-4E2A-95FD-A20B17DCDF5B}"/>
            </a:ext>
          </a:extLst>
        </xdr:cNvPr>
        <xdr:cNvSpPr/>
      </xdr:nvSpPr>
      <xdr:spPr>
        <a:xfrm>
          <a:off x="7029450" y="14121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a:extLst>
            <a:ext uri="{FF2B5EF4-FFF2-40B4-BE49-F238E27FC236}">
              <a16:creationId xmlns:a16="http://schemas.microsoft.com/office/drawing/2014/main" id="{920BE95A-0ED9-419B-B06F-2F918984E4FA}"/>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2" name="テキスト ボックス 321">
          <a:extLst>
            <a:ext uri="{FF2B5EF4-FFF2-40B4-BE49-F238E27FC236}">
              <a16:creationId xmlns:a16="http://schemas.microsoft.com/office/drawing/2014/main" id="{928F06F3-A2CA-4272-90CB-75901C377204}"/>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3" name="テキスト ボックス 322">
          <a:extLst>
            <a:ext uri="{FF2B5EF4-FFF2-40B4-BE49-F238E27FC236}">
              <a16:creationId xmlns:a16="http://schemas.microsoft.com/office/drawing/2014/main" id="{DAAC2075-D627-4620-9B84-12B72A34C983}"/>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4" name="テキスト ボックス 323">
          <a:extLst>
            <a:ext uri="{FF2B5EF4-FFF2-40B4-BE49-F238E27FC236}">
              <a16:creationId xmlns:a16="http://schemas.microsoft.com/office/drawing/2014/main" id="{B1D50E10-1D73-43F5-BEF5-BF4AB057DD3F}"/>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5" name="テキスト ボックス 324">
          <a:extLst>
            <a:ext uri="{FF2B5EF4-FFF2-40B4-BE49-F238E27FC236}">
              <a16:creationId xmlns:a16="http://schemas.microsoft.com/office/drawing/2014/main" id="{B46412C7-7352-46C1-B79E-3D2DD82D8E59}"/>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77470</xdr:rowOff>
    </xdr:from>
    <xdr:to>
      <xdr:col>55</xdr:col>
      <xdr:colOff>50800</xdr:colOff>
      <xdr:row>86</xdr:row>
      <xdr:rowOff>7620</xdr:rowOff>
    </xdr:to>
    <xdr:sp macro="" textlink="">
      <xdr:nvSpPr>
        <xdr:cNvPr id="326" name="楕円 325">
          <a:extLst>
            <a:ext uri="{FF2B5EF4-FFF2-40B4-BE49-F238E27FC236}">
              <a16:creationId xmlns:a16="http://schemas.microsoft.com/office/drawing/2014/main" id="{33D038D7-8399-4D13-A6CA-197441A80A65}"/>
            </a:ext>
          </a:extLst>
        </xdr:cNvPr>
        <xdr:cNvSpPr/>
      </xdr:nvSpPr>
      <xdr:spPr>
        <a:xfrm>
          <a:off x="9398000" y="14117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55880</xdr:rowOff>
    </xdr:from>
    <xdr:ext cx="469900" cy="259080"/>
    <xdr:sp macro="" textlink="">
      <xdr:nvSpPr>
        <xdr:cNvPr id="327" name="【福祉施設】&#10;一人当たり面積該当値テキスト">
          <a:extLst>
            <a:ext uri="{FF2B5EF4-FFF2-40B4-BE49-F238E27FC236}">
              <a16:creationId xmlns:a16="http://schemas.microsoft.com/office/drawing/2014/main" id="{213848B5-47F5-48DA-A991-33A5B9B744E0}"/>
            </a:ext>
          </a:extLst>
        </xdr:cNvPr>
        <xdr:cNvSpPr txBox="1"/>
      </xdr:nvSpPr>
      <xdr:spPr>
        <a:xfrm>
          <a:off x="946785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78740</xdr:rowOff>
    </xdr:from>
    <xdr:to>
      <xdr:col>50</xdr:col>
      <xdr:colOff>165100</xdr:colOff>
      <xdr:row>86</xdr:row>
      <xdr:rowOff>8890</xdr:rowOff>
    </xdr:to>
    <xdr:sp macro="" textlink="">
      <xdr:nvSpPr>
        <xdr:cNvPr id="328" name="楕円 327">
          <a:extLst>
            <a:ext uri="{FF2B5EF4-FFF2-40B4-BE49-F238E27FC236}">
              <a16:creationId xmlns:a16="http://schemas.microsoft.com/office/drawing/2014/main" id="{C01B8D42-F1FE-4BB8-AADF-DD4B0224CF6D}"/>
            </a:ext>
          </a:extLst>
        </xdr:cNvPr>
        <xdr:cNvSpPr/>
      </xdr:nvSpPr>
      <xdr:spPr>
        <a:xfrm>
          <a:off x="8636000" y="14118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128270</xdr:rowOff>
    </xdr:from>
    <xdr:to>
      <xdr:col>55</xdr:col>
      <xdr:colOff>0</xdr:colOff>
      <xdr:row>85</xdr:row>
      <xdr:rowOff>129540</xdr:rowOff>
    </xdr:to>
    <xdr:cxnSp macro="">
      <xdr:nvCxnSpPr>
        <xdr:cNvPr id="329" name="直線コネクタ 328">
          <a:extLst>
            <a:ext uri="{FF2B5EF4-FFF2-40B4-BE49-F238E27FC236}">
              <a16:creationId xmlns:a16="http://schemas.microsoft.com/office/drawing/2014/main" id="{481ADF4B-375E-4AA1-A4A0-C1D863232819}"/>
            </a:ext>
          </a:extLst>
        </xdr:cNvPr>
        <xdr:cNvCxnSpPr/>
      </xdr:nvCxnSpPr>
      <xdr:spPr>
        <a:xfrm flipV="1">
          <a:off x="8686800" y="1416812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81280</xdr:rowOff>
    </xdr:from>
    <xdr:to>
      <xdr:col>46</xdr:col>
      <xdr:colOff>38100</xdr:colOff>
      <xdr:row>86</xdr:row>
      <xdr:rowOff>11430</xdr:rowOff>
    </xdr:to>
    <xdr:sp macro="" textlink="">
      <xdr:nvSpPr>
        <xdr:cNvPr id="330" name="楕円 329">
          <a:extLst>
            <a:ext uri="{FF2B5EF4-FFF2-40B4-BE49-F238E27FC236}">
              <a16:creationId xmlns:a16="http://schemas.microsoft.com/office/drawing/2014/main" id="{031894E0-F030-4B8A-B2FF-5A153DB93B81}"/>
            </a:ext>
          </a:extLst>
        </xdr:cNvPr>
        <xdr:cNvSpPr/>
      </xdr:nvSpPr>
      <xdr:spPr>
        <a:xfrm>
          <a:off x="7842250" y="14121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129540</xdr:rowOff>
    </xdr:from>
    <xdr:to>
      <xdr:col>50</xdr:col>
      <xdr:colOff>114300</xdr:colOff>
      <xdr:row>85</xdr:row>
      <xdr:rowOff>132080</xdr:rowOff>
    </xdr:to>
    <xdr:cxnSp macro="">
      <xdr:nvCxnSpPr>
        <xdr:cNvPr id="331" name="直線コネクタ 330">
          <a:extLst>
            <a:ext uri="{FF2B5EF4-FFF2-40B4-BE49-F238E27FC236}">
              <a16:creationId xmlns:a16="http://schemas.microsoft.com/office/drawing/2014/main" id="{1A41C6E0-ACF5-4393-ACC5-C5D8EDAC252B}"/>
            </a:ext>
          </a:extLst>
        </xdr:cNvPr>
        <xdr:cNvCxnSpPr/>
      </xdr:nvCxnSpPr>
      <xdr:spPr>
        <a:xfrm flipV="1">
          <a:off x="7886700" y="1416939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134620</xdr:rowOff>
    </xdr:from>
    <xdr:to>
      <xdr:col>41</xdr:col>
      <xdr:colOff>101600</xdr:colOff>
      <xdr:row>85</xdr:row>
      <xdr:rowOff>64770</xdr:rowOff>
    </xdr:to>
    <xdr:sp macro="" textlink="">
      <xdr:nvSpPr>
        <xdr:cNvPr id="332" name="楕円 331">
          <a:extLst>
            <a:ext uri="{FF2B5EF4-FFF2-40B4-BE49-F238E27FC236}">
              <a16:creationId xmlns:a16="http://schemas.microsoft.com/office/drawing/2014/main" id="{5345FFCA-8013-4C2C-B6CC-2F000DADBBC1}"/>
            </a:ext>
          </a:extLst>
        </xdr:cNvPr>
        <xdr:cNvSpPr/>
      </xdr:nvSpPr>
      <xdr:spPr>
        <a:xfrm>
          <a:off x="7029450" y="14009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13970</xdr:rowOff>
    </xdr:from>
    <xdr:to>
      <xdr:col>45</xdr:col>
      <xdr:colOff>177800</xdr:colOff>
      <xdr:row>85</xdr:row>
      <xdr:rowOff>132080</xdr:rowOff>
    </xdr:to>
    <xdr:cxnSp macro="">
      <xdr:nvCxnSpPr>
        <xdr:cNvPr id="333" name="直線コネクタ 332">
          <a:extLst>
            <a:ext uri="{FF2B5EF4-FFF2-40B4-BE49-F238E27FC236}">
              <a16:creationId xmlns:a16="http://schemas.microsoft.com/office/drawing/2014/main" id="{5099BA8B-74FC-41E3-9E53-4BD74758B9D6}"/>
            </a:ext>
          </a:extLst>
        </xdr:cNvPr>
        <xdr:cNvCxnSpPr/>
      </xdr:nvCxnSpPr>
      <xdr:spPr>
        <a:xfrm>
          <a:off x="7080250" y="14053820"/>
          <a:ext cx="8064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167640</xdr:rowOff>
    </xdr:from>
    <xdr:ext cx="469900" cy="257175"/>
    <xdr:sp macro="" textlink="">
      <xdr:nvSpPr>
        <xdr:cNvPr id="334" name="n_1aveValue【福祉施設】&#10;一人当たり面積">
          <a:extLst>
            <a:ext uri="{FF2B5EF4-FFF2-40B4-BE49-F238E27FC236}">
              <a16:creationId xmlns:a16="http://schemas.microsoft.com/office/drawing/2014/main" id="{BE5E1E13-B9D5-46BF-B85B-BEE8CD024BF2}"/>
            </a:ext>
          </a:extLst>
        </xdr:cNvPr>
        <xdr:cNvSpPr txBox="1"/>
      </xdr:nvSpPr>
      <xdr:spPr>
        <a:xfrm>
          <a:off x="8458200" y="13877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157480</xdr:rowOff>
    </xdr:from>
    <xdr:ext cx="467995" cy="257175"/>
    <xdr:sp macro="" textlink="">
      <xdr:nvSpPr>
        <xdr:cNvPr id="335" name="n_2aveValue【福祉施設】&#10;一人当たり面積">
          <a:extLst>
            <a:ext uri="{FF2B5EF4-FFF2-40B4-BE49-F238E27FC236}">
              <a16:creationId xmlns:a16="http://schemas.microsoft.com/office/drawing/2014/main" id="{1A79A19F-325F-4854-9C59-95EECDA974E1}"/>
            </a:ext>
          </a:extLst>
        </xdr:cNvPr>
        <xdr:cNvSpPr txBox="1"/>
      </xdr:nvSpPr>
      <xdr:spPr>
        <a:xfrm>
          <a:off x="7677150" y="13867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2540</xdr:rowOff>
    </xdr:from>
    <xdr:ext cx="467995" cy="259080"/>
    <xdr:sp macro="" textlink="">
      <xdr:nvSpPr>
        <xdr:cNvPr id="336" name="n_3aveValue【福祉施設】&#10;一人当たり面積">
          <a:extLst>
            <a:ext uri="{FF2B5EF4-FFF2-40B4-BE49-F238E27FC236}">
              <a16:creationId xmlns:a16="http://schemas.microsoft.com/office/drawing/2014/main" id="{6034D1F8-B565-48AF-956D-FF11A0105FC9}"/>
            </a:ext>
          </a:extLst>
        </xdr:cNvPr>
        <xdr:cNvSpPr txBox="1"/>
      </xdr:nvSpPr>
      <xdr:spPr>
        <a:xfrm>
          <a:off x="6864350" y="14207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0</xdr:rowOff>
    </xdr:from>
    <xdr:ext cx="469900" cy="259080"/>
    <xdr:sp macro="" textlink="">
      <xdr:nvSpPr>
        <xdr:cNvPr id="337" name="n_1mainValue【福祉施設】&#10;一人当たり面積">
          <a:extLst>
            <a:ext uri="{FF2B5EF4-FFF2-40B4-BE49-F238E27FC236}">
              <a16:creationId xmlns:a16="http://schemas.microsoft.com/office/drawing/2014/main" id="{A611C703-D226-4A3C-BB8E-3766AAD4FEFB}"/>
            </a:ext>
          </a:extLst>
        </xdr:cNvPr>
        <xdr:cNvSpPr txBox="1"/>
      </xdr:nvSpPr>
      <xdr:spPr>
        <a:xfrm>
          <a:off x="8458200" y="1420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2540</xdr:rowOff>
    </xdr:from>
    <xdr:ext cx="467995" cy="259080"/>
    <xdr:sp macro="" textlink="">
      <xdr:nvSpPr>
        <xdr:cNvPr id="338" name="n_2mainValue【福祉施設】&#10;一人当たり面積">
          <a:extLst>
            <a:ext uri="{FF2B5EF4-FFF2-40B4-BE49-F238E27FC236}">
              <a16:creationId xmlns:a16="http://schemas.microsoft.com/office/drawing/2014/main" id="{9B1571BB-D964-4BA1-ABB0-202F84B2389B}"/>
            </a:ext>
          </a:extLst>
        </xdr:cNvPr>
        <xdr:cNvSpPr txBox="1"/>
      </xdr:nvSpPr>
      <xdr:spPr>
        <a:xfrm>
          <a:off x="7677150" y="14207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81280</xdr:rowOff>
    </xdr:from>
    <xdr:ext cx="467995" cy="259080"/>
    <xdr:sp macro="" textlink="">
      <xdr:nvSpPr>
        <xdr:cNvPr id="339" name="n_3mainValue【福祉施設】&#10;一人当たり面積">
          <a:extLst>
            <a:ext uri="{FF2B5EF4-FFF2-40B4-BE49-F238E27FC236}">
              <a16:creationId xmlns:a16="http://schemas.microsoft.com/office/drawing/2014/main" id="{18BB216C-7074-436C-B6B8-DF391C6EEEF0}"/>
            </a:ext>
          </a:extLst>
        </xdr:cNvPr>
        <xdr:cNvSpPr txBox="1"/>
      </xdr:nvSpPr>
      <xdr:spPr>
        <a:xfrm>
          <a:off x="6864350" y="13790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10646C19-2006-4FFE-A4BE-A7B4A435357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7133AC15-852A-4C97-9852-EF860B74C1EC}"/>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8BC1E467-8380-4A75-BEAB-68AFBD0D03CD}"/>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3A6A3B1E-4BB9-41C8-B424-218CEE6A40CA}"/>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6F1F8587-4CD2-4FC7-896F-A3BB812D7428}"/>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DE7361E3-B5E2-4D80-ACBF-287234DCBCA3}"/>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7AF5006-69A4-4554-A8FF-BB7B13A14C63}"/>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D8D0D60C-D0FD-4B29-8EF6-4F30D7CF692A}"/>
            </a:ext>
          </a:extLst>
        </xdr:cNvPr>
        <xdr:cNvSpPr/>
      </xdr:nvSpPr>
      <xdr:spPr>
        <a:xfrm>
          <a:off x="6858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48" name="テキスト ボックス 347">
          <a:extLst>
            <a:ext uri="{FF2B5EF4-FFF2-40B4-BE49-F238E27FC236}">
              <a16:creationId xmlns:a16="http://schemas.microsoft.com/office/drawing/2014/main" id="{EFEA610D-F22F-423B-A54B-DCCD10CA700E}"/>
            </a:ext>
          </a:extLst>
        </xdr:cNvPr>
        <xdr:cNvSpPr txBox="1"/>
      </xdr:nvSpPr>
      <xdr:spPr>
        <a:xfrm>
          <a:off x="666750"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F892F1B-8F68-4548-8EC7-00A1D683B540}"/>
            </a:ext>
          </a:extLst>
        </xdr:cNvPr>
        <xdr:cNvCxnSpPr/>
      </xdr:nvCxnSpPr>
      <xdr:spPr>
        <a:xfrm>
          <a:off x="6858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4418C526-F4C2-4E88-92B7-CE147E865992}"/>
            </a:ext>
          </a:extLst>
        </xdr:cNvPr>
        <xdr:cNvCxnSpPr/>
      </xdr:nvCxnSpPr>
      <xdr:spPr>
        <a:xfrm>
          <a:off x="6858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7185" cy="259080"/>
    <xdr:sp macro="" textlink="">
      <xdr:nvSpPr>
        <xdr:cNvPr id="351" name="テキスト ボックス 350">
          <a:extLst>
            <a:ext uri="{FF2B5EF4-FFF2-40B4-BE49-F238E27FC236}">
              <a16:creationId xmlns:a16="http://schemas.microsoft.com/office/drawing/2014/main" id="{5DC5ABEB-0644-40B9-8E21-93F1B2228DAB}"/>
            </a:ext>
          </a:extLst>
        </xdr:cNvPr>
        <xdr:cNvSpPr txBox="1"/>
      </xdr:nvSpPr>
      <xdr:spPr>
        <a:xfrm>
          <a:off x="384810" y="17955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77C67E5E-E22E-48A4-8B4B-2B34A587D688}"/>
            </a:ext>
          </a:extLst>
        </xdr:cNvPr>
        <xdr:cNvCxnSpPr/>
      </xdr:nvCxnSpPr>
      <xdr:spPr>
        <a:xfrm>
          <a:off x="6858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53" name="テキスト ボックス 352">
          <a:extLst>
            <a:ext uri="{FF2B5EF4-FFF2-40B4-BE49-F238E27FC236}">
              <a16:creationId xmlns:a16="http://schemas.microsoft.com/office/drawing/2014/main" id="{022BA031-893A-4CB0-805D-2E2B9B0793ED}"/>
            </a:ext>
          </a:extLst>
        </xdr:cNvPr>
        <xdr:cNvSpPr txBox="1"/>
      </xdr:nvSpPr>
      <xdr:spPr>
        <a:xfrm>
          <a:off x="339725" y="17574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264F092B-1786-4F5A-9816-4FC638E05FF5}"/>
            </a:ext>
          </a:extLst>
        </xdr:cNvPr>
        <xdr:cNvCxnSpPr/>
      </xdr:nvCxnSpPr>
      <xdr:spPr>
        <a:xfrm>
          <a:off x="6858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5" name="テキスト ボックス 354">
          <a:extLst>
            <a:ext uri="{FF2B5EF4-FFF2-40B4-BE49-F238E27FC236}">
              <a16:creationId xmlns:a16="http://schemas.microsoft.com/office/drawing/2014/main" id="{3946E2DD-ED50-4EBC-A6B1-73D988175E49}"/>
            </a:ext>
          </a:extLst>
        </xdr:cNvPr>
        <xdr:cNvSpPr txBox="1"/>
      </xdr:nvSpPr>
      <xdr:spPr>
        <a:xfrm>
          <a:off x="3397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8E1BD047-B5EA-488F-92A4-4F3FDFFD6C8E}"/>
            </a:ext>
          </a:extLst>
        </xdr:cNvPr>
        <xdr:cNvCxnSpPr/>
      </xdr:nvCxnSpPr>
      <xdr:spPr>
        <a:xfrm>
          <a:off x="6858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7" name="テキスト ボックス 356">
          <a:extLst>
            <a:ext uri="{FF2B5EF4-FFF2-40B4-BE49-F238E27FC236}">
              <a16:creationId xmlns:a16="http://schemas.microsoft.com/office/drawing/2014/main" id="{BCD8EB92-8CBB-432B-9FE3-6CA250B7D860}"/>
            </a:ext>
          </a:extLst>
        </xdr:cNvPr>
        <xdr:cNvSpPr txBox="1"/>
      </xdr:nvSpPr>
      <xdr:spPr>
        <a:xfrm>
          <a:off x="3397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258A6517-470E-446A-AA00-6F7E6F377136}"/>
            </a:ext>
          </a:extLst>
        </xdr:cNvPr>
        <xdr:cNvCxnSpPr/>
      </xdr:nvCxnSpPr>
      <xdr:spPr>
        <a:xfrm>
          <a:off x="6858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59" name="テキスト ボックス 358">
          <a:extLst>
            <a:ext uri="{FF2B5EF4-FFF2-40B4-BE49-F238E27FC236}">
              <a16:creationId xmlns:a16="http://schemas.microsoft.com/office/drawing/2014/main" id="{3B44A92D-71A7-4A6B-806E-616E13D11C89}"/>
            </a:ext>
          </a:extLst>
        </xdr:cNvPr>
        <xdr:cNvSpPr txBox="1"/>
      </xdr:nvSpPr>
      <xdr:spPr>
        <a:xfrm>
          <a:off x="27559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D439278D-67F4-476E-916C-37393169B180}"/>
            </a:ext>
          </a:extLst>
        </xdr:cNvPr>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61" name="テキスト ボックス 360">
          <a:extLst>
            <a:ext uri="{FF2B5EF4-FFF2-40B4-BE49-F238E27FC236}">
              <a16:creationId xmlns:a16="http://schemas.microsoft.com/office/drawing/2014/main" id="{A3C33845-D123-49C4-96D8-E599B70A3E7B}"/>
            </a:ext>
          </a:extLst>
        </xdr:cNvPr>
        <xdr:cNvSpPr txBox="1"/>
      </xdr:nvSpPr>
      <xdr:spPr>
        <a:xfrm>
          <a:off x="27559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F7B0B6AE-D88F-4096-BA48-E192EB49D0DB}"/>
            </a:ext>
          </a:extLst>
        </xdr:cNvPr>
        <xdr:cNvSpPr/>
      </xdr:nvSpPr>
      <xdr:spPr>
        <a:xfrm>
          <a:off x="6858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298CE559-116A-480C-8319-2E70A536F835}"/>
            </a:ext>
          </a:extLst>
        </xdr:cNvPr>
        <xdr:cNvCxnSpPr/>
      </xdr:nvCxnSpPr>
      <xdr:spPr>
        <a:xfrm flipV="1">
          <a:off x="4177665" y="16827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7175"/>
    <xdr:sp macro="" textlink="">
      <xdr:nvSpPr>
        <xdr:cNvPr id="364" name="【市民会館】&#10;有形固定資産減価償却率最小値テキスト">
          <a:extLst>
            <a:ext uri="{FF2B5EF4-FFF2-40B4-BE49-F238E27FC236}">
              <a16:creationId xmlns:a16="http://schemas.microsoft.com/office/drawing/2014/main" id="{87990DDE-61B2-47CC-8761-E7E6184F6E36}"/>
            </a:ext>
          </a:extLst>
        </xdr:cNvPr>
        <xdr:cNvSpPr txBox="1"/>
      </xdr:nvSpPr>
      <xdr:spPr>
        <a:xfrm>
          <a:off x="4216400" y="181013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6C8574DB-2E99-4171-A718-78C3C22FCC2C}"/>
            </a:ext>
          </a:extLst>
        </xdr:cNvPr>
        <xdr:cNvCxnSpPr/>
      </xdr:nvCxnSpPr>
      <xdr:spPr>
        <a:xfrm>
          <a:off x="4108450" y="1809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7175"/>
    <xdr:sp macro="" textlink="">
      <xdr:nvSpPr>
        <xdr:cNvPr id="366" name="【市民会館】&#10;有形固定資産減価償却率最大値テキスト">
          <a:extLst>
            <a:ext uri="{FF2B5EF4-FFF2-40B4-BE49-F238E27FC236}">
              <a16:creationId xmlns:a16="http://schemas.microsoft.com/office/drawing/2014/main" id="{15B1EA32-2063-49AC-82B5-76FC08F455CE}"/>
            </a:ext>
          </a:extLst>
        </xdr:cNvPr>
        <xdr:cNvSpPr txBox="1"/>
      </xdr:nvSpPr>
      <xdr:spPr>
        <a:xfrm>
          <a:off x="4216400" y="16602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7B3A367D-6D4A-4C78-98EA-BF3FA0DF8426}"/>
            </a:ext>
          </a:extLst>
        </xdr:cNvPr>
        <xdr:cNvCxnSpPr/>
      </xdr:nvCxnSpPr>
      <xdr:spPr>
        <a:xfrm>
          <a:off x="4108450" y="1682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154940</xdr:rowOff>
    </xdr:from>
    <xdr:ext cx="405130" cy="257175"/>
    <xdr:sp macro="" textlink="">
      <xdr:nvSpPr>
        <xdr:cNvPr id="368" name="【市民会館】&#10;有形固定資産減価償却率平均値テキスト">
          <a:extLst>
            <a:ext uri="{FF2B5EF4-FFF2-40B4-BE49-F238E27FC236}">
              <a16:creationId xmlns:a16="http://schemas.microsoft.com/office/drawing/2014/main" id="{1A15B393-EAB9-4990-AB1A-90A9890C43B1}"/>
            </a:ext>
          </a:extLst>
        </xdr:cNvPr>
        <xdr:cNvSpPr txBox="1"/>
      </xdr:nvSpPr>
      <xdr:spPr>
        <a:xfrm>
          <a:off x="4216400" y="174142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F2DB08AE-4ECD-411C-B69C-272410A4B64E}"/>
            </a:ext>
          </a:extLst>
        </xdr:cNvPr>
        <xdr:cNvSpPr/>
      </xdr:nvSpPr>
      <xdr:spPr>
        <a:xfrm>
          <a:off x="4127500" y="174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70" name="フローチャート: 判断 369">
          <a:extLst>
            <a:ext uri="{FF2B5EF4-FFF2-40B4-BE49-F238E27FC236}">
              <a16:creationId xmlns:a16="http://schemas.microsoft.com/office/drawing/2014/main" id="{A409E908-BFC4-411D-B276-CCCB85EA1C06}"/>
            </a:ext>
          </a:extLst>
        </xdr:cNvPr>
        <xdr:cNvSpPr/>
      </xdr:nvSpPr>
      <xdr:spPr>
        <a:xfrm>
          <a:off x="3384550" y="17426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290FFC47-29B5-4DAF-955C-497C8A258B11}"/>
            </a:ext>
          </a:extLst>
        </xdr:cNvPr>
        <xdr:cNvSpPr/>
      </xdr:nvSpPr>
      <xdr:spPr>
        <a:xfrm>
          <a:off x="2571750" y="1742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A3B6B25A-7B4B-4CE6-8C74-C7C848AFFE2C}"/>
            </a:ext>
          </a:extLst>
        </xdr:cNvPr>
        <xdr:cNvSpPr/>
      </xdr:nvSpPr>
      <xdr:spPr>
        <a:xfrm>
          <a:off x="1778000" y="1742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EB1223C5-BC75-40E7-A871-D175F4EE2B98}"/>
            </a:ext>
          </a:extLst>
        </xdr:cNvPr>
        <xdr:cNvSpPr txBox="1"/>
      </xdr:nvSpPr>
      <xdr:spPr>
        <a:xfrm>
          <a:off x="4006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4" name="テキスト ボックス 373">
          <a:extLst>
            <a:ext uri="{FF2B5EF4-FFF2-40B4-BE49-F238E27FC236}">
              <a16:creationId xmlns:a16="http://schemas.microsoft.com/office/drawing/2014/main" id="{B3680FED-0A87-4A8D-95A2-2CEC12BD2082}"/>
            </a:ext>
          </a:extLst>
        </xdr:cNvPr>
        <xdr:cNvSpPr txBox="1"/>
      </xdr:nvSpPr>
      <xdr:spPr>
        <a:xfrm>
          <a:off x="3257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5" name="テキスト ボックス 374">
          <a:extLst>
            <a:ext uri="{FF2B5EF4-FFF2-40B4-BE49-F238E27FC236}">
              <a16:creationId xmlns:a16="http://schemas.microsoft.com/office/drawing/2014/main" id="{4C5DE5A1-3327-45A7-BAF9-620136EB9DE6}"/>
            </a:ext>
          </a:extLst>
        </xdr:cNvPr>
        <xdr:cNvSpPr txBox="1"/>
      </xdr:nvSpPr>
      <xdr:spPr>
        <a:xfrm>
          <a:off x="24511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6" name="テキスト ボックス 375">
          <a:extLst>
            <a:ext uri="{FF2B5EF4-FFF2-40B4-BE49-F238E27FC236}">
              <a16:creationId xmlns:a16="http://schemas.microsoft.com/office/drawing/2014/main" id="{276F35A1-46FB-44F0-917E-DA562FF0654D}"/>
            </a:ext>
          </a:extLst>
        </xdr:cNvPr>
        <xdr:cNvSpPr txBox="1"/>
      </xdr:nvSpPr>
      <xdr:spPr>
        <a:xfrm>
          <a:off x="1657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7" name="テキスト ボックス 376">
          <a:extLst>
            <a:ext uri="{FF2B5EF4-FFF2-40B4-BE49-F238E27FC236}">
              <a16:creationId xmlns:a16="http://schemas.microsoft.com/office/drawing/2014/main" id="{035AE2BC-FE1A-425D-A9E2-08BE3F37C530}"/>
            </a:ext>
          </a:extLst>
        </xdr:cNvPr>
        <xdr:cNvSpPr txBox="1"/>
      </xdr:nvSpPr>
      <xdr:spPr>
        <a:xfrm>
          <a:off x="857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8" name="楕円 377">
          <a:extLst>
            <a:ext uri="{FF2B5EF4-FFF2-40B4-BE49-F238E27FC236}">
              <a16:creationId xmlns:a16="http://schemas.microsoft.com/office/drawing/2014/main" id="{903527D4-3731-4BCB-9C74-BA7AC4CF205B}"/>
            </a:ext>
          </a:extLst>
        </xdr:cNvPr>
        <xdr:cNvSpPr/>
      </xdr:nvSpPr>
      <xdr:spPr>
        <a:xfrm>
          <a:off x="4127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151130</xdr:rowOff>
    </xdr:from>
    <xdr:ext cx="405130" cy="259080"/>
    <xdr:sp macro="" textlink="">
      <xdr:nvSpPr>
        <xdr:cNvPr id="379" name="【市民会館】&#10;有形固定資産減価償却率該当値テキスト">
          <a:extLst>
            <a:ext uri="{FF2B5EF4-FFF2-40B4-BE49-F238E27FC236}">
              <a16:creationId xmlns:a16="http://schemas.microsoft.com/office/drawing/2014/main" id="{C1CCE8D3-28E6-441F-8A72-9CBB25C814E6}"/>
            </a:ext>
          </a:extLst>
        </xdr:cNvPr>
        <xdr:cNvSpPr txBox="1"/>
      </xdr:nvSpPr>
      <xdr:spPr>
        <a:xfrm>
          <a:off x="4216400" y="1723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147320</xdr:rowOff>
    </xdr:from>
    <xdr:to>
      <xdr:col>20</xdr:col>
      <xdr:colOff>38100</xdr:colOff>
      <xdr:row>105</xdr:row>
      <xdr:rowOff>77470</xdr:rowOff>
    </xdr:to>
    <xdr:sp macro="" textlink="">
      <xdr:nvSpPr>
        <xdr:cNvPr id="380" name="楕円 379">
          <a:extLst>
            <a:ext uri="{FF2B5EF4-FFF2-40B4-BE49-F238E27FC236}">
              <a16:creationId xmlns:a16="http://schemas.microsoft.com/office/drawing/2014/main" id="{1290B86A-0A8E-46BB-B898-D8F577BF9D11}"/>
            </a:ext>
          </a:extLst>
        </xdr:cNvPr>
        <xdr:cNvSpPr/>
      </xdr:nvSpPr>
      <xdr:spPr>
        <a:xfrm>
          <a:off x="3384550" y="1740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26670</xdr:rowOff>
    </xdr:to>
    <xdr:cxnSp macro="">
      <xdr:nvCxnSpPr>
        <xdr:cNvPr id="381" name="直線コネクタ 380">
          <a:extLst>
            <a:ext uri="{FF2B5EF4-FFF2-40B4-BE49-F238E27FC236}">
              <a16:creationId xmlns:a16="http://schemas.microsoft.com/office/drawing/2014/main" id="{FAC12E18-16F8-44DD-AF6A-F4735EC19EDD}"/>
            </a:ext>
          </a:extLst>
        </xdr:cNvPr>
        <xdr:cNvCxnSpPr/>
      </xdr:nvCxnSpPr>
      <xdr:spPr>
        <a:xfrm flipV="1">
          <a:off x="3429000" y="1743837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xdr:rowOff>
    </xdr:from>
    <xdr:to>
      <xdr:col>15</xdr:col>
      <xdr:colOff>101600</xdr:colOff>
      <xdr:row>105</xdr:row>
      <xdr:rowOff>104140</xdr:rowOff>
    </xdr:to>
    <xdr:sp macro="" textlink="">
      <xdr:nvSpPr>
        <xdr:cNvPr id="382" name="楕円 381">
          <a:extLst>
            <a:ext uri="{FF2B5EF4-FFF2-40B4-BE49-F238E27FC236}">
              <a16:creationId xmlns:a16="http://schemas.microsoft.com/office/drawing/2014/main" id="{6F08C0CE-841F-4074-A372-19D58EE5499A}"/>
            </a:ext>
          </a:extLst>
        </xdr:cNvPr>
        <xdr:cNvSpPr/>
      </xdr:nvSpPr>
      <xdr:spPr>
        <a:xfrm>
          <a:off x="2571750" y="174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26670</xdr:rowOff>
    </xdr:from>
    <xdr:to>
      <xdr:col>19</xdr:col>
      <xdr:colOff>177800</xdr:colOff>
      <xdr:row>105</xdr:row>
      <xdr:rowOff>53340</xdr:rowOff>
    </xdr:to>
    <xdr:cxnSp macro="">
      <xdr:nvCxnSpPr>
        <xdr:cNvPr id="383" name="直線コネクタ 382">
          <a:extLst>
            <a:ext uri="{FF2B5EF4-FFF2-40B4-BE49-F238E27FC236}">
              <a16:creationId xmlns:a16="http://schemas.microsoft.com/office/drawing/2014/main" id="{3A250312-71EA-4CFE-BDFA-41338FA4C40F}"/>
            </a:ext>
          </a:extLst>
        </xdr:cNvPr>
        <xdr:cNvCxnSpPr/>
      </xdr:nvCxnSpPr>
      <xdr:spPr>
        <a:xfrm flipV="1">
          <a:off x="2622550" y="1745742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55880</xdr:rowOff>
    </xdr:from>
    <xdr:to>
      <xdr:col>10</xdr:col>
      <xdr:colOff>165100</xdr:colOff>
      <xdr:row>103</xdr:row>
      <xdr:rowOff>157480</xdr:rowOff>
    </xdr:to>
    <xdr:sp macro="" textlink="">
      <xdr:nvSpPr>
        <xdr:cNvPr id="384" name="楕円 383">
          <a:extLst>
            <a:ext uri="{FF2B5EF4-FFF2-40B4-BE49-F238E27FC236}">
              <a16:creationId xmlns:a16="http://schemas.microsoft.com/office/drawing/2014/main" id="{66E9F0F3-0016-4189-A340-D83A02A6DC81}"/>
            </a:ext>
          </a:extLst>
        </xdr:cNvPr>
        <xdr:cNvSpPr/>
      </xdr:nvSpPr>
      <xdr:spPr>
        <a:xfrm>
          <a:off x="17780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105</xdr:row>
      <xdr:rowOff>53340</xdr:rowOff>
    </xdr:to>
    <xdr:cxnSp macro="">
      <xdr:nvCxnSpPr>
        <xdr:cNvPr id="385" name="直線コネクタ 384">
          <a:extLst>
            <a:ext uri="{FF2B5EF4-FFF2-40B4-BE49-F238E27FC236}">
              <a16:creationId xmlns:a16="http://schemas.microsoft.com/office/drawing/2014/main" id="{94B3DA76-3EF7-42AA-BD2B-07432B6867D3}"/>
            </a:ext>
          </a:extLst>
        </xdr:cNvPr>
        <xdr:cNvCxnSpPr/>
      </xdr:nvCxnSpPr>
      <xdr:spPr>
        <a:xfrm>
          <a:off x="1828800" y="17194530"/>
          <a:ext cx="79375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88900</xdr:rowOff>
    </xdr:from>
    <xdr:ext cx="405130" cy="257175"/>
    <xdr:sp macro="" textlink="">
      <xdr:nvSpPr>
        <xdr:cNvPr id="386" name="n_1aveValue【市民会館】&#10;有形固定資産減価償却率">
          <a:extLst>
            <a:ext uri="{FF2B5EF4-FFF2-40B4-BE49-F238E27FC236}">
              <a16:creationId xmlns:a16="http://schemas.microsoft.com/office/drawing/2014/main" id="{34E9F2CD-C398-4B19-86A7-32E59BDECBE4}"/>
            </a:ext>
          </a:extLst>
        </xdr:cNvPr>
        <xdr:cNvSpPr txBox="1"/>
      </xdr:nvSpPr>
      <xdr:spPr>
        <a:xfrm>
          <a:off x="3239135" y="17519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116840</xdr:rowOff>
    </xdr:from>
    <xdr:ext cx="403225" cy="259080"/>
    <xdr:sp macro="" textlink="">
      <xdr:nvSpPr>
        <xdr:cNvPr id="387" name="n_2aveValue【市民会館】&#10;有形固定資産減価償却率">
          <a:extLst>
            <a:ext uri="{FF2B5EF4-FFF2-40B4-BE49-F238E27FC236}">
              <a16:creationId xmlns:a16="http://schemas.microsoft.com/office/drawing/2014/main" id="{3ECEE0C0-F346-49A6-B149-D4A4A8BC58BF}"/>
            </a:ext>
          </a:extLst>
        </xdr:cNvPr>
        <xdr:cNvSpPr txBox="1"/>
      </xdr:nvSpPr>
      <xdr:spPr>
        <a:xfrm>
          <a:off x="2439035" y="17204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86360</xdr:rowOff>
    </xdr:from>
    <xdr:ext cx="403225" cy="257175"/>
    <xdr:sp macro="" textlink="">
      <xdr:nvSpPr>
        <xdr:cNvPr id="388" name="n_3aveValue【市民会館】&#10;有形固定資産減価償却率">
          <a:extLst>
            <a:ext uri="{FF2B5EF4-FFF2-40B4-BE49-F238E27FC236}">
              <a16:creationId xmlns:a16="http://schemas.microsoft.com/office/drawing/2014/main" id="{2A40DAC9-D7BC-441C-BCE7-4D1674600739}"/>
            </a:ext>
          </a:extLst>
        </xdr:cNvPr>
        <xdr:cNvSpPr txBox="1"/>
      </xdr:nvSpPr>
      <xdr:spPr>
        <a:xfrm>
          <a:off x="1645285" y="17517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93980</xdr:rowOff>
    </xdr:from>
    <xdr:ext cx="405130" cy="259080"/>
    <xdr:sp macro="" textlink="">
      <xdr:nvSpPr>
        <xdr:cNvPr id="389" name="n_1mainValue【市民会館】&#10;有形固定資産減価償却率">
          <a:extLst>
            <a:ext uri="{FF2B5EF4-FFF2-40B4-BE49-F238E27FC236}">
              <a16:creationId xmlns:a16="http://schemas.microsoft.com/office/drawing/2014/main" id="{DEAB4E5F-424F-41AC-A2A4-9E608B597955}"/>
            </a:ext>
          </a:extLst>
        </xdr:cNvPr>
        <xdr:cNvSpPr txBox="1"/>
      </xdr:nvSpPr>
      <xdr:spPr>
        <a:xfrm>
          <a:off x="3239135" y="1718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95250</xdr:rowOff>
    </xdr:from>
    <xdr:ext cx="403225" cy="259080"/>
    <xdr:sp macro="" textlink="">
      <xdr:nvSpPr>
        <xdr:cNvPr id="390" name="n_2mainValue【市民会館】&#10;有形固定資産減価償却率">
          <a:extLst>
            <a:ext uri="{FF2B5EF4-FFF2-40B4-BE49-F238E27FC236}">
              <a16:creationId xmlns:a16="http://schemas.microsoft.com/office/drawing/2014/main" id="{D90C0E7C-16C7-4FA9-88BB-69873D41AD15}"/>
            </a:ext>
          </a:extLst>
        </xdr:cNvPr>
        <xdr:cNvSpPr txBox="1"/>
      </xdr:nvSpPr>
      <xdr:spPr>
        <a:xfrm>
          <a:off x="2439035" y="17526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2540</xdr:rowOff>
    </xdr:from>
    <xdr:ext cx="403225" cy="259080"/>
    <xdr:sp macro="" textlink="">
      <xdr:nvSpPr>
        <xdr:cNvPr id="391" name="n_3mainValue【市民会館】&#10;有形固定資産減価償却率">
          <a:extLst>
            <a:ext uri="{FF2B5EF4-FFF2-40B4-BE49-F238E27FC236}">
              <a16:creationId xmlns:a16="http://schemas.microsoft.com/office/drawing/2014/main" id="{A2A506E8-BCBA-4503-9F97-5D3A28AA6241}"/>
            </a:ext>
          </a:extLst>
        </xdr:cNvPr>
        <xdr:cNvSpPr txBox="1"/>
      </xdr:nvSpPr>
      <xdr:spPr>
        <a:xfrm>
          <a:off x="1645285" y="16918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1F2D59E4-F420-470E-8ED7-B4CFDA94AEF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F5F9F0EC-285E-41B1-8DB9-30CE41A13811}"/>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71E1CBA6-9771-483D-AE9F-0B64B0DD9F9B}"/>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6158CA43-42B4-4F31-BFFA-1E9EBD029991}"/>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B1FF2BC4-85A7-45F4-85EC-A299ABA2C253}"/>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F6C67AF0-2E46-43F7-B2C0-6EF832ACE7D5}"/>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9184BA49-EC15-4F57-A4A5-3A5917F94CB9}"/>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FC3E67A6-09F9-4AEC-90C0-F274E7B1B915}"/>
            </a:ext>
          </a:extLst>
        </xdr:cNvPr>
        <xdr:cNvSpPr/>
      </xdr:nvSpPr>
      <xdr:spPr>
        <a:xfrm>
          <a:off x="595630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00" name="テキスト ボックス 399">
          <a:extLst>
            <a:ext uri="{FF2B5EF4-FFF2-40B4-BE49-F238E27FC236}">
              <a16:creationId xmlns:a16="http://schemas.microsoft.com/office/drawing/2014/main" id="{48E6EE30-A161-490A-8C31-A65988908C55}"/>
            </a:ext>
          </a:extLst>
        </xdr:cNvPr>
        <xdr:cNvSpPr txBox="1"/>
      </xdr:nvSpPr>
      <xdr:spPr>
        <a:xfrm>
          <a:off x="591820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ED5C61E-3F0C-4D41-82CB-9D46F88F7C8E}"/>
            </a:ext>
          </a:extLst>
        </xdr:cNvPr>
        <xdr:cNvCxnSpPr/>
      </xdr:nvCxnSpPr>
      <xdr:spPr>
        <a:xfrm>
          <a:off x="5956300" y="18478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D21492B1-1453-4CEB-BDCB-8634EFB3B046}"/>
            </a:ext>
          </a:extLst>
        </xdr:cNvPr>
        <xdr:cNvCxnSpPr/>
      </xdr:nvCxnSpPr>
      <xdr:spPr>
        <a:xfrm>
          <a:off x="5956300" y="1809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03" name="テキスト ボックス 402">
          <a:extLst>
            <a:ext uri="{FF2B5EF4-FFF2-40B4-BE49-F238E27FC236}">
              <a16:creationId xmlns:a16="http://schemas.microsoft.com/office/drawing/2014/main" id="{54C56846-B7EE-481D-8AF7-9FED01DB1E55}"/>
            </a:ext>
          </a:extLst>
        </xdr:cNvPr>
        <xdr:cNvSpPr txBox="1"/>
      </xdr:nvSpPr>
      <xdr:spPr>
        <a:xfrm>
          <a:off x="5527040"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E6A95CC4-40E6-4FAA-B1A7-9FDB8658016A}"/>
            </a:ext>
          </a:extLst>
        </xdr:cNvPr>
        <xdr:cNvCxnSpPr/>
      </xdr:nvCxnSpPr>
      <xdr:spPr>
        <a:xfrm>
          <a:off x="5956300" y="1771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05" name="テキスト ボックス 404">
          <a:extLst>
            <a:ext uri="{FF2B5EF4-FFF2-40B4-BE49-F238E27FC236}">
              <a16:creationId xmlns:a16="http://schemas.microsoft.com/office/drawing/2014/main" id="{A5911BA0-04F3-44B7-8D67-43D4A2F64838}"/>
            </a:ext>
          </a:extLst>
        </xdr:cNvPr>
        <xdr:cNvSpPr txBox="1"/>
      </xdr:nvSpPr>
      <xdr:spPr>
        <a:xfrm>
          <a:off x="5527040" y="17574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80E2F1E4-630F-4834-A398-D19A5407D63F}"/>
            </a:ext>
          </a:extLst>
        </xdr:cNvPr>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07" name="テキスト ボックス 406">
          <a:extLst>
            <a:ext uri="{FF2B5EF4-FFF2-40B4-BE49-F238E27FC236}">
              <a16:creationId xmlns:a16="http://schemas.microsoft.com/office/drawing/2014/main" id="{BB0E0B2A-C3FC-48C1-8286-64FE6D3B2F02}"/>
            </a:ext>
          </a:extLst>
        </xdr:cNvPr>
        <xdr:cNvSpPr txBox="1"/>
      </xdr:nvSpPr>
      <xdr:spPr>
        <a:xfrm>
          <a:off x="55270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815E62D4-5798-4C6E-894E-FF7A875808FC}"/>
            </a:ext>
          </a:extLst>
        </xdr:cNvPr>
        <xdr:cNvCxnSpPr/>
      </xdr:nvCxnSpPr>
      <xdr:spPr>
        <a:xfrm>
          <a:off x="5956300" y="1695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09" name="テキスト ボックス 408">
          <a:extLst>
            <a:ext uri="{FF2B5EF4-FFF2-40B4-BE49-F238E27FC236}">
              <a16:creationId xmlns:a16="http://schemas.microsoft.com/office/drawing/2014/main" id="{AFD2AEAB-591A-46C2-BA82-EB9C54B46475}"/>
            </a:ext>
          </a:extLst>
        </xdr:cNvPr>
        <xdr:cNvSpPr txBox="1"/>
      </xdr:nvSpPr>
      <xdr:spPr>
        <a:xfrm>
          <a:off x="5527040" y="16812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8AEC4F8E-8E56-493A-9581-E437F9C6E992}"/>
            </a:ext>
          </a:extLst>
        </xdr:cNvPr>
        <xdr:cNvCxnSpPr/>
      </xdr:nvCxnSpPr>
      <xdr:spPr>
        <a:xfrm>
          <a:off x="5956300" y="1657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11" name="テキスト ボックス 410">
          <a:extLst>
            <a:ext uri="{FF2B5EF4-FFF2-40B4-BE49-F238E27FC236}">
              <a16:creationId xmlns:a16="http://schemas.microsoft.com/office/drawing/2014/main" id="{9E69AB62-160F-4BCA-8E1D-A7E89E3B182E}"/>
            </a:ext>
          </a:extLst>
        </xdr:cNvPr>
        <xdr:cNvSpPr txBox="1"/>
      </xdr:nvSpPr>
      <xdr:spPr>
        <a:xfrm>
          <a:off x="552704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C01A4C4-5243-474C-859E-85F1B7F21268}"/>
            </a:ext>
          </a:extLst>
        </xdr:cNvPr>
        <xdr:cNvCxnSpPr/>
      </xdr:nvCxnSpPr>
      <xdr:spPr>
        <a:xfrm>
          <a:off x="5956300"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13" name="テキスト ボックス 412">
          <a:extLst>
            <a:ext uri="{FF2B5EF4-FFF2-40B4-BE49-F238E27FC236}">
              <a16:creationId xmlns:a16="http://schemas.microsoft.com/office/drawing/2014/main" id="{106DB2FB-3115-422F-8253-2B649092ABDD}"/>
            </a:ext>
          </a:extLst>
        </xdr:cNvPr>
        <xdr:cNvSpPr txBox="1"/>
      </xdr:nvSpPr>
      <xdr:spPr>
        <a:xfrm>
          <a:off x="55270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91258060-8DA0-4C38-A031-BF52E4564382}"/>
            </a:ext>
          </a:extLst>
        </xdr:cNvPr>
        <xdr:cNvSpPr/>
      </xdr:nvSpPr>
      <xdr:spPr>
        <a:xfrm>
          <a:off x="595630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2EF09231-2548-47F0-8F74-018D4B273C60}"/>
            </a:ext>
          </a:extLst>
        </xdr:cNvPr>
        <xdr:cNvCxnSpPr/>
      </xdr:nvCxnSpPr>
      <xdr:spPr>
        <a:xfrm flipV="1">
          <a:off x="9429115" y="165944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120650</xdr:rowOff>
    </xdr:from>
    <xdr:ext cx="469900" cy="257175"/>
    <xdr:sp macro="" textlink="">
      <xdr:nvSpPr>
        <xdr:cNvPr id="416" name="【市民会館】&#10;一人当たり面積最小値テキスト">
          <a:extLst>
            <a:ext uri="{FF2B5EF4-FFF2-40B4-BE49-F238E27FC236}">
              <a16:creationId xmlns:a16="http://schemas.microsoft.com/office/drawing/2014/main" id="{932344F1-1BAA-4764-ACCE-E09B663FE57F}"/>
            </a:ext>
          </a:extLst>
        </xdr:cNvPr>
        <xdr:cNvSpPr txBox="1"/>
      </xdr:nvSpPr>
      <xdr:spPr>
        <a:xfrm>
          <a:off x="9467850" y="18065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CDC6C75B-7D6D-43B2-92E5-767D4C12ECBC}"/>
            </a:ext>
          </a:extLst>
        </xdr:cNvPr>
        <xdr:cNvCxnSpPr/>
      </xdr:nvCxnSpPr>
      <xdr:spPr>
        <a:xfrm>
          <a:off x="9359900" y="18061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139065</xdr:rowOff>
    </xdr:from>
    <xdr:ext cx="469900" cy="259080"/>
    <xdr:sp macro="" textlink="">
      <xdr:nvSpPr>
        <xdr:cNvPr id="418" name="【市民会館】&#10;一人当たり面積最大値テキスト">
          <a:extLst>
            <a:ext uri="{FF2B5EF4-FFF2-40B4-BE49-F238E27FC236}">
              <a16:creationId xmlns:a16="http://schemas.microsoft.com/office/drawing/2014/main" id="{401045BA-4234-47B4-9843-2A5186E88237}"/>
            </a:ext>
          </a:extLst>
        </xdr:cNvPr>
        <xdr:cNvSpPr txBox="1"/>
      </xdr:nvSpPr>
      <xdr:spPr>
        <a:xfrm>
          <a:off x="9467850" y="1636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E9A8AA1E-D822-4551-9155-6A326B49E5B6}"/>
            </a:ext>
          </a:extLst>
        </xdr:cNvPr>
        <xdr:cNvCxnSpPr/>
      </xdr:nvCxnSpPr>
      <xdr:spPr>
        <a:xfrm>
          <a:off x="9359900" y="16594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83820</xdr:rowOff>
    </xdr:from>
    <xdr:ext cx="469900" cy="259080"/>
    <xdr:sp macro="" textlink="">
      <xdr:nvSpPr>
        <xdr:cNvPr id="420" name="【市民会館】&#10;一人当たり面積平均値テキスト">
          <a:extLst>
            <a:ext uri="{FF2B5EF4-FFF2-40B4-BE49-F238E27FC236}">
              <a16:creationId xmlns:a16="http://schemas.microsoft.com/office/drawing/2014/main" id="{4DDDD52D-9A0F-482F-A28F-2B3ACA121601}"/>
            </a:ext>
          </a:extLst>
        </xdr:cNvPr>
        <xdr:cNvSpPr txBox="1"/>
      </xdr:nvSpPr>
      <xdr:spPr>
        <a:xfrm>
          <a:off x="9467850" y="17686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105410</xdr:rowOff>
    </xdr:from>
    <xdr:to>
      <xdr:col>55</xdr:col>
      <xdr:colOff>50800</xdr:colOff>
      <xdr:row>107</xdr:row>
      <xdr:rowOff>35560</xdr:rowOff>
    </xdr:to>
    <xdr:sp macro="" textlink="">
      <xdr:nvSpPr>
        <xdr:cNvPr id="421" name="フローチャート: 判断 420">
          <a:extLst>
            <a:ext uri="{FF2B5EF4-FFF2-40B4-BE49-F238E27FC236}">
              <a16:creationId xmlns:a16="http://schemas.microsoft.com/office/drawing/2014/main" id="{586528CA-E666-456E-A2C8-1C5B13FEC92E}"/>
            </a:ext>
          </a:extLst>
        </xdr:cNvPr>
        <xdr:cNvSpPr/>
      </xdr:nvSpPr>
      <xdr:spPr>
        <a:xfrm>
          <a:off x="9398000" y="1770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A94A0FC1-DB4D-46F1-ADEF-F1297B8978A4}"/>
            </a:ext>
          </a:extLst>
        </xdr:cNvPr>
        <xdr:cNvSpPr/>
      </xdr:nvSpPr>
      <xdr:spPr>
        <a:xfrm>
          <a:off x="86360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A17DA30B-080C-4578-A095-D9D3CE206D03}"/>
            </a:ext>
          </a:extLst>
        </xdr:cNvPr>
        <xdr:cNvSpPr/>
      </xdr:nvSpPr>
      <xdr:spPr>
        <a:xfrm>
          <a:off x="7842250" y="17701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116840</xdr:rowOff>
    </xdr:from>
    <xdr:to>
      <xdr:col>41</xdr:col>
      <xdr:colOff>101600</xdr:colOff>
      <xdr:row>107</xdr:row>
      <xdr:rowOff>46990</xdr:rowOff>
    </xdr:to>
    <xdr:sp macro="" textlink="">
      <xdr:nvSpPr>
        <xdr:cNvPr id="424" name="フローチャート: 判断 423">
          <a:extLst>
            <a:ext uri="{FF2B5EF4-FFF2-40B4-BE49-F238E27FC236}">
              <a16:creationId xmlns:a16="http://schemas.microsoft.com/office/drawing/2014/main" id="{41CFA67C-352C-4C9F-B59D-1B3EB72150D4}"/>
            </a:ext>
          </a:extLst>
        </xdr:cNvPr>
        <xdr:cNvSpPr/>
      </xdr:nvSpPr>
      <xdr:spPr>
        <a:xfrm>
          <a:off x="702945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5" name="テキスト ボックス 424">
          <a:extLst>
            <a:ext uri="{FF2B5EF4-FFF2-40B4-BE49-F238E27FC236}">
              <a16:creationId xmlns:a16="http://schemas.microsoft.com/office/drawing/2014/main" id="{FB32980E-4680-484B-921E-D141E565A171}"/>
            </a:ext>
          </a:extLst>
        </xdr:cNvPr>
        <xdr:cNvSpPr txBox="1"/>
      </xdr:nvSpPr>
      <xdr:spPr>
        <a:xfrm>
          <a:off x="92583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6" name="テキスト ボックス 425">
          <a:extLst>
            <a:ext uri="{FF2B5EF4-FFF2-40B4-BE49-F238E27FC236}">
              <a16:creationId xmlns:a16="http://schemas.microsoft.com/office/drawing/2014/main" id="{01EB2434-65EC-4363-A2E2-3F147FB5320D}"/>
            </a:ext>
          </a:extLst>
        </xdr:cNvPr>
        <xdr:cNvSpPr txBox="1"/>
      </xdr:nvSpPr>
      <xdr:spPr>
        <a:xfrm>
          <a:off x="8515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7" name="テキスト ボックス 426">
          <a:extLst>
            <a:ext uri="{FF2B5EF4-FFF2-40B4-BE49-F238E27FC236}">
              <a16:creationId xmlns:a16="http://schemas.microsoft.com/office/drawing/2014/main" id="{50650C23-7852-4741-A3F7-EE1F16025E19}"/>
            </a:ext>
          </a:extLst>
        </xdr:cNvPr>
        <xdr:cNvSpPr txBox="1"/>
      </xdr:nvSpPr>
      <xdr:spPr>
        <a:xfrm>
          <a:off x="7715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8" name="テキスト ボックス 427">
          <a:extLst>
            <a:ext uri="{FF2B5EF4-FFF2-40B4-BE49-F238E27FC236}">
              <a16:creationId xmlns:a16="http://schemas.microsoft.com/office/drawing/2014/main" id="{A11D593B-24B0-4C58-9C85-F6D72DA35534}"/>
            </a:ext>
          </a:extLst>
        </xdr:cNvPr>
        <xdr:cNvSpPr txBox="1"/>
      </xdr:nvSpPr>
      <xdr:spPr>
        <a:xfrm>
          <a:off x="690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9" name="テキスト ボックス 428">
          <a:extLst>
            <a:ext uri="{FF2B5EF4-FFF2-40B4-BE49-F238E27FC236}">
              <a16:creationId xmlns:a16="http://schemas.microsoft.com/office/drawing/2014/main" id="{887B86F0-61A7-46EE-85DF-FC975569692A}"/>
            </a:ext>
          </a:extLst>
        </xdr:cNvPr>
        <xdr:cNvSpPr txBox="1"/>
      </xdr:nvSpPr>
      <xdr:spPr>
        <a:xfrm>
          <a:off x="6115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97790</xdr:rowOff>
    </xdr:from>
    <xdr:to>
      <xdr:col>55</xdr:col>
      <xdr:colOff>50800</xdr:colOff>
      <xdr:row>106</xdr:row>
      <xdr:rowOff>27940</xdr:rowOff>
    </xdr:to>
    <xdr:sp macro="" textlink="">
      <xdr:nvSpPr>
        <xdr:cNvPr id="430" name="楕円 429">
          <a:extLst>
            <a:ext uri="{FF2B5EF4-FFF2-40B4-BE49-F238E27FC236}">
              <a16:creationId xmlns:a16="http://schemas.microsoft.com/office/drawing/2014/main" id="{20AC9701-7DE2-439B-B602-BEA4E3FAE06A}"/>
            </a:ext>
          </a:extLst>
        </xdr:cNvPr>
        <xdr:cNvSpPr/>
      </xdr:nvSpPr>
      <xdr:spPr>
        <a:xfrm>
          <a:off x="9398000" y="17528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120650</xdr:rowOff>
    </xdr:from>
    <xdr:ext cx="469900" cy="257175"/>
    <xdr:sp macro="" textlink="">
      <xdr:nvSpPr>
        <xdr:cNvPr id="431" name="【市民会館】&#10;一人当たり面積該当値テキスト">
          <a:extLst>
            <a:ext uri="{FF2B5EF4-FFF2-40B4-BE49-F238E27FC236}">
              <a16:creationId xmlns:a16="http://schemas.microsoft.com/office/drawing/2014/main" id="{5A941951-6E0F-49AD-B002-844798719E17}"/>
            </a:ext>
          </a:extLst>
        </xdr:cNvPr>
        <xdr:cNvSpPr txBox="1"/>
      </xdr:nvSpPr>
      <xdr:spPr>
        <a:xfrm>
          <a:off x="9467850" y="1737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103505</xdr:rowOff>
    </xdr:from>
    <xdr:to>
      <xdr:col>50</xdr:col>
      <xdr:colOff>165100</xdr:colOff>
      <xdr:row>106</xdr:row>
      <xdr:rowOff>33655</xdr:rowOff>
    </xdr:to>
    <xdr:sp macro="" textlink="">
      <xdr:nvSpPr>
        <xdr:cNvPr id="432" name="楕円 431">
          <a:extLst>
            <a:ext uri="{FF2B5EF4-FFF2-40B4-BE49-F238E27FC236}">
              <a16:creationId xmlns:a16="http://schemas.microsoft.com/office/drawing/2014/main" id="{B87B8325-4546-4063-A50B-B9AD2A9E5F07}"/>
            </a:ext>
          </a:extLst>
        </xdr:cNvPr>
        <xdr:cNvSpPr/>
      </xdr:nvSpPr>
      <xdr:spPr>
        <a:xfrm>
          <a:off x="86360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148590</xdr:rowOff>
    </xdr:from>
    <xdr:to>
      <xdr:col>55</xdr:col>
      <xdr:colOff>0</xdr:colOff>
      <xdr:row>105</xdr:row>
      <xdr:rowOff>154940</xdr:rowOff>
    </xdr:to>
    <xdr:cxnSp macro="">
      <xdr:nvCxnSpPr>
        <xdr:cNvPr id="433" name="直線コネクタ 432">
          <a:extLst>
            <a:ext uri="{FF2B5EF4-FFF2-40B4-BE49-F238E27FC236}">
              <a16:creationId xmlns:a16="http://schemas.microsoft.com/office/drawing/2014/main" id="{6A679A87-96E9-4A33-93E2-E9A5C260A1B0}"/>
            </a:ext>
          </a:extLst>
        </xdr:cNvPr>
        <xdr:cNvCxnSpPr/>
      </xdr:nvCxnSpPr>
      <xdr:spPr>
        <a:xfrm flipV="1">
          <a:off x="8686800" y="17579340"/>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34" name="楕円 433">
          <a:extLst>
            <a:ext uri="{FF2B5EF4-FFF2-40B4-BE49-F238E27FC236}">
              <a16:creationId xmlns:a16="http://schemas.microsoft.com/office/drawing/2014/main" id="{4EA3AD05-B948-4D6E-97B6-91EFFE936FF9}"/>
            </a:ext>
          </a:extLst>
        </xdr:cNvPr>
        <xdr:cNvSpPr/>
      </xdr:nvSpPr>
      <xdr:spPr>
        <a:xfrm>
          <a:off x="784225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154940</xdr:rowOff>
    </xdr:from>
    <xdr:to>
      <xdr:col>50</xdr:col>
      <xdr:colOff>114300</xdr:colOff>
      <xdr:row>105</xdr:row>
      <xdr:rowOff>160020</xdr:rowOff>
    </xdr:to>
    <xdr:cxnSp macro="">
      <xdr:nvCxnSpPr>
        <xdr:cNvPr id="435" name="直線コネクタ 434">
          <a:extLst>
            <a:ext uri="{FF2B5EF4-FFF2-40B4-BE49-F238E27FC236}">
              <a16:creationId xmlns:a16="http://schemas.microsoft.com/office/drawing/2014/main" id="{F8D57452-B29B-4846-8A99-31F8F3BC09F8}"/>
            </a:ext>
          </a:extLst>
        </xdr:cNvPr>
        <xdr:cNvCxnSpPr/>
      </xdr:nvCxnSpPr>
      <xdr:spPr>
        <a:xfrm flipV="1">
          <a:off x="7886700" y="1758569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4445</xdr:rowOff>
    </xdr:from>
    <xdr:to>
      <xdr:col>41</xdr:col>
      <xdr:colOff>101600</xdr:colOff>
      <xdr:row>102</xdr:row>
      <xdr:rowOff>106045</xdr:rowOff>
    </xdr:to>
    <xdr:sp macro="" textlink="">
      <xdr:nvSpPr>
        <xdr:cNvPr id="436" name="楕円 435">
          <a:extLst>
            <a:ext uri="{FF2B5EF4-FFF2-40B4-BE49-F238E27FC236}">
              <a16:creationId xmlns:a16="http://schemas.microsoft.com/office/drawing/2014/main" id="{1E7ECA06-DFB7-46A2-BC56-07D752AE76EA}"/>
            </a:ext>
          </a:extLst>
        </xdr:cNvPr>
        <xdr:cNvSpPr/>
      </xdr:nvSpPr>
      <xdr:spPr>
        <a:xfrm>
          <a:off x="702945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55245</xdr:rowOff>
    </xdr:from>
    <xdr:to>
      <xdr:col>45</xdr:col>
      <xdr:colOff>177800</xdr:colOff>
      <xdr:row>105</xdr:row>
      <xdr:rowOff>160020</xdr:rowOff>
    </xdr:to>
    <xdr:cxnSp macro="">
      <xdr:nvCxnSpPr>
        <xdr:cNvPr id="437" name="直線コネクタ 436">
          <a:extLst>
            <a:ext uri="{FF2B5EF4-FFF2-40B4-BE49-F238E27FC236}">
              <a16:creationId xmlns:a16="http://schemas.microsoft.com/office/drawing/2014/main" id="{8D6CE5CC-60C3-4EC9-9FC8-F3FB1ACA23F5}"/>
            </a:ext>
          </a:extLst>
        </xdr:cNvPr>
        <xdr:cNvCxnSpPr/>
      </xdr:nvCxnSpPr>
      <xdr:spPr>
        <a:xfrm>
          <a:off x="7080250" y="16971645"/>
          <a:ext cx="80645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24765</xdr:rowOff>
    </xdr:from>
    <xdr:ext cx="469900" cy="259080"/>
    <xdr:sp macro="" textlink="">
      <xdr:nvSpPr>
        <xdr:cNvPr id="438" name="n_1aveValue【市民会館】&#10;一人当たり面積">
          <a:extLst>
            <a:ext uri="{FF2B5EF4-FFF2-40B4-BE49-F238E27FC236}">
              <a16:creationId xmlns:a16="http://schemas.microsoft.com/office/drawing/2014/main" id="{C4DA53FA-F22E-434C-9A2A-15634A720D2F}"/>
            </a:ext>
          </a:extLst>
        </xdr:cNvPr>
        <xdr:cNvSpPr txBox="1"/>
      </xdr:nvSpPr>
      <xdr:spPr>
        <a:xfrm>
          <a:off x="8458200" y="17798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20955</xdr:rowOff>
    </xdr:from>
    <xdr:ext cx="467995" cy="257175"/>
    <xdr:sp macro="" textlink="">
      <xdr:nvSpPr>
        <xdr:cNvPr id="439" name="n_2aveValue【市民会館】&#10;一人当たり面積">
          <a:extLst>
            <a:ext uri="{FF2B5EF4-FFF2-40B4-BE49-F238E27FC236}">
              <a16:creationId xmlns:a16="http://schemas.microsoft.com/office/drawing/2014/main" id="{26E7019B-E781-4324-8882-B944281998B8}"/>
            </a:ext>
          </a:extLst>
        </xdr:cNvPr>
        <xdr:cNvSpPr txBox="1"/>
      </xdr:nvSpPr>
      <xdr:spPr>
        <a:xfrm>
          <a:off x="7677150" y="177946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38100</xdr:rowOff>
    </xdr:from>
    <xdr:ext cx="467995" cy="259080"/>
    <xdr:sp macro="" textlink="">
      <xdr:nvSpPr>
        <xdr:cNvPr id="440" name="n_3aveValue【市民会館】&#10;一人当たり面積">
          <a:extLst>
            <a:ext uri="{FF2B5EF4-FFF2-40B4-BE49-F238E27FC236}">
              <a16:creationId xmlns:a16="http://schemas.microsoft.com/office/drawing/2014/main" id="{99FC2FC1-2494-42D6-9F2F-2C8AEB8574B1}"/>
            </a:ext>
          </a:extLst>
        </xdr:cNvPr>
        <xdr:cNvSpPr txBox="1"/>
      </xdr:nvSpPr>
      <xdr:spPr>
        <a:xfrm>
          <a:off x="6864350" y="17811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50165</xdr:rowOff>
    </xdr:from>
    <xdr:ext cx="469900" cy="259080"/>
    <xdr:sp macro="" textlink="">
      <xdr:nvSpPr>
        <xdr:cNvPr id="441" name="n_1mainValue【市民会館】&#10;一人当たり面積">
          <a:extLst>
            <a:ext uri="{FF2B5EF4-FFF2-40B4-BE49-F238E27FC236}">
              <a16:creationId xmlns:a16="http://schemas.microsoft.com/office/drawing/2014/main" id="{D028742A-1B74-4EB8-A99B-7A5E81ED269E}"/>
            </a:ext>
          </a:extLst>
        </xdr:cNvPr>
        <xdr:cNvSpPr txBox="1"/>
      </xdr:nvSpPr>
      <xdr:spPr>
        <a:xfrm>
          <a:off x="8458200" y="17309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55880</xdr:rowOff>
    </xdr:from>
    <xdr:ext cx="467995" cy="259080"/>
    <xdr:sp macro="" textlink="">
      <xdr:nvSpPr>
        <xdr:cNvPr id="442" name="n_2mainValue【市民会館】&#10;一人当たり面積">
          <a:extLst>
            <a:ext uri="{FF2B5EF4-FFF2-40B4-BE49-F238E27FC236}">
              <a16:creationId xmlns:a16="http://schemas.microsoft.com/office/drawing/2014/main" id="{E5C2CEA6-5676-4C8F-BF89-D10FA384DE0B}"/>
            </a:ext>
          </a:extLst>
        </xdr:cNvPr>
        <xdr:cNvSpPr txBox="1"/>
      </xdr:nvSpPr>
      <xdr:spPr>
        <a:xfrm>
          <a:off x="7677150" y="17315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100</xdr:row>
      <xdr:rowOff>122555</xdr:rowOff>
    </xdr:from>
    <xdr:ext cx="467995" cy="257175"/>
    <xdr:sp macro="" textlink="">
      <xdr:nvSpPr>
        <xdr:cNvPr id="443" name="n_3mainValue【市民会館】&#10;一人当たり面積">
          <a:extLst>
            <a:ext uri="{FF2B5EF4-FFF2-40B4-BE49-F238E27FC236}">
              <a16:creationId xmlns:a16="http://schemas.microsoft.com/office/drawing/2014/main" id="{B5CDA7AA-E1AF-423F-8C20-2583AA844894}"/>
            </a:ext>
          </a:extLst>
        </xdr:cNvPr>
        <xdr:cNvSpPr txBox="1"/>
      </xdr:nvSpPr>
      <xdr:spPr>
        <a:xfrm>
          <a:off x="6864350" y="16696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4A6D7248-A758-4132-BC0E-30718DA447E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12039A8B-DDB7-484E-B207-9B0287963D09}"/>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755B78D3-5644-46AC-8498-60E5FD3BE5A7}"/>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2658718A-B957-438F-AE57-B1333D15A607}"/>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322A0DB2-E6D8-4DD2-B190-558ECF785145}"/>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9645FD67-EB6E-4390-AE88-654A03F312A9}"/>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A9CD8AC0-FF81-412B-96F8-CC04DFC1B2C5}"/>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A8BFF40-52C7-422E-AF57-3033A9294EC4}"/>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52" name="テキスト ボックス 451">
          <a:extLst>
            <a:ext uri="{FF2B5EF4-FFF2-40B4-BE49-F238E27FC236}">
              <a16:creationId xmlns:a16="http://schemas.microsoft.com/office/drawing/2014/main" id="{C16CD21F-AAB2-4197-9E8D-574C7C75890D}"/>
            </a:ext>
          </a:extLst>
        </xdr:cNvPr>
        <xdr:cNvSpPr txBox="1"/>
      </xdr:nvSpPr>
      <xdr:spPr>
        <a:xfrm>
          <a:off x="111696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3B4A40B0-759C-4E0A-BFEC-764EDF71FC2B}"/>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54" name="直線コネクタ 453">
          <a:extLst>
            <a:ext uri="{FF2B5EF4-FFF2-40B4-BE49-F238E27FC236}">
              <a16:creationId xmlns:a16="http://schemas.microsoft.com/office/drawing/2014/main" id="{427DF94A-848E-46F4-95C6-48F581597ED1}"/>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455" name="テキスト ボックス 454">
          <a:extLst>
            <a:ext uri="{FF2B5EF4-FFF2-40B4-BE49-F238E27FC236}">
              <a16:creationId xmlns:a16="http://schemas.microsoft.com/office/drawing/2014/main" id="{AFCC9414-8857-4670-A011-F2D3C5D4A8EB}"/>
            </a:ext>
          </a:extLst>
        </xdr:cNvPr>
        <xdr:cNvSpPr txBox="1"/>
      </xdr:nvSpPr>
      <xdr:spPr>
        <a:xfrm>
          <a:off x="10906760" y="6897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56" name="直線コネクタ 455">
          <a:extLst>
            <a:ext uri="{FF2B5EF4-FFF2-40B4-BE49-F238E27FC236}">
              <a16:creationId xmlns:a16="http://schemas.microsoft.com/office/drawing/2014/main" id="{A03DB54A-AF9D-4AE4-AF7D-E6AF978B3BFB}"/>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57" name="テキスト ボックス 456">
          <a:extLst>
            <a:ext uri="{FF2B5EF4-FFF2-40B4-BE49-F238E27FC236}">
              <a16:creationId xmlns:a16="http://schemas.microsoft.com/office/drawing/2014/main" id="{43F16E92-40E8-4F02-B361-8E659C78349C}"/>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58" name="直線コネクタ 457">
          <a:extLst>
            <a:ext uri="{FF2B5EF4-FFF2-40B4-BE49-F238E27FC236}">
              <a16:creationId xmlns:a16="http://schemas.microsoft.com/office/drawing/2014/main" id="{B9C80526-CB14-4689-96E1-E34285B7942B}"/>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59" name="テキスト ボックス 458">
          <a:extLst>
            <a:ext uri="{FF2B5EF4-FFF2-40B4-BE49-F238E27FC236}">
              <a16:creationId xmlns:a16="http://schemas.microsoft.com/office/drawing/2014/main" id="{C10010B1-696B-469D-9C03-A1F44A0F06E7}"/>
            </a:ext>
          </a:extLst>
        </xdr:cNvPr>
        <xdr:cNvSpPr txBox="1"/>
      </xdr:nvSpPr>
      <xdr:spPr>
        <a:xfrm>
          <a:off x="10842625" y="626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60" name="直線コネクタ 459">
          <a:extLst>
            <a:ext uri="{FF2B5EF4-FFF2-40B4-BE49-F238E27FC236}">
              <a16:creationId xmlns:a16="http://schemas.microsoft.com/office/drawing/2014/main" id="{2EC251DD-68A2-4919-A77C-F0DFEBDA9B40}"/>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61" name="テキスト ボックス 460">
          <a:extLst>
            <a:ext uri="{FF2B5EF4-FFF2-40B4-BE49-F238E27FC236}">
              <a16:creationId xmlns:a16="http://schemas.microsoft.com/office/drawing/2014/main" id="{BC02D1E9-812B-4D0C-AFF4-22D482E63FDD}"/>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62" name="直線コネクタ 461">
          <a:extLst>
            <a:ext uri="{FF2B5EF4-FFF2-40B4-BE49-F238E27FC236}">
              <a16:creationId xmlns:a16="http://schemas.microsoft.com/office/drawing/2014/main" id="{A158548F-747C-4BA6-8C37-9A2B4A9C263E}"/>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3" name="テキスト ボックス 462">
          <a:extLst>
            <a:ext uri="{FF2B5EF4-FFF2-40B4-BE49-F238E27FC236}">
              <a16:creationId xmlns:a16="http://schemas.microsoft.com/office/drawing/2014/main" id="{B0BF5893-C1FD-480D-BAE4-E70ED664AEFF}"/>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4" name="直線コネクタ 463">
          <a:extLst>
            <a:ext uri="{FF2B5EF4-FFF2-40B4-BE49-F238E27FC236}">
              <a16:creationId xmlns:a16="http://schemas.microsoft.com/office/drawing/2014/main" id="{0A49707E-695C-48BE-8A18-05D036D91DD8}"/>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465" name="テキスト ボックス 464">
          <a:extLst>
            <a:ext uri="{FF2B5EF4-FFF2-40B4-BE49-F238E27FC236}">
              <a16:creationId xmlns:a16="http://schemas.microsoft.com/office/drawing/2014/main" id="{BC0F21CA-3D9A-442D-A074-3998D1F1F139}"/>
            </a:ext>
          </a:extLst>
        </xdr:cNvPr>
        <xdr:cNvSpPr txBox="1"/>
      </xdr:nvSpPr>
      <xdr:spPr>
        <a:xfrm>
          <a:off x="10797540" y="532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F868A7CB-90FD-40CE-B1D8-12B4281198EA}"/>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467" name="テキスト ボックス 466">
          <a:extLst>
            <a:ext uri="{FF2B5EF4-FFF2-40B4-BE49-F238E27FC236}">
              <a16:creationId xmlns:a16="http://schemas.microsoft.com/office/drawing/2014/main" id="{F6BDEFF1-E10E-4949-9C73-8EE67AA46BCB}"/>
            </a:ext>
          </a:extLst>
        </xdr:cNvPr>
        <xdr:cNvSpPr txBox="1"/>
      </xdr:nvSpPr>
      <xdr:spPr>
        <a:xfrm>
          <a:off x="1079754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5ECECA02-80E6-4147-8258-E73BEFE9C824}"/>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130175</xdr:rowOff>
    </xdr:from>
    <xdr:to>
      <xdr:col>85</xdr:col>
      <xdr:colOff>126365</xdr:colOff>
      <xdr:row>42</xdr:row>
      <xdr:rowOff>52070</xdr:rowOff>
    </xdr:to>
    <xdr:cxnSp macro="">
      <xdr:nvCxnSpPr>
        <xdr:cNvPr id="469" name="直線コネクタ 468">
          <a:extLst>
            <a:ext uri="{FF2B5EF4-FFF2-40B4-BE49-F238E27FC236}">
              <a16:creationId xmlns:a16="http://schemas.microsoft.com/office/drawing/2014/main" id="{E2B3BE7A-DF28-4A45-BB09-BA6FFC61D95A}"/>
            </a:ext>
          </a:extLst>
        </xdr:cNvPr>
        <xdr:cNvCxnSpPr/>
      </xdr:nvCxnSpPr>
      <xdr:spPr>
        <a:xfrm flipV="1">
          <a:off x="14699615" y="558482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55245</xdr:rowOff>
    </xdr:from>
    <xdr:ext cx="340360" cy="257175"/>
    <xdr:sp macro="" textlink="">
      <xdr:nvSpPr>
        <xdr:cNvPr id="470" name="【一般廃棄物処理施設】&#10;有形固定資産減価償却率最小値テキスト">
          <a:extLst>
            <a:ext uri="{FF2B5EF4-FFF2-40B4-BE49-F238E27FC236}">
              <a16:creationId xmlns:a16="http://schemas.microsoft.com/office/drawing/2014/main" id="{7060560A-31E4-4A10-B271-47B5B77FB4A2}"/>
            </a:ext>
          </a:extLst>
        </xdr:cNvPr>
        <xdr:cNvSpPr txBox="1"/>
      </xdr:nvSpPr>
      <xdr:spPr>
        <a:xfrm>
          <a:off x="14738350" y="699579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52070</xdr:rowOff>
    </xdr:from>
    <xdr:to>
      <xdr:col>86</xdr:col>
      <xdr:colOff>25400</xdr:colOff>
      <xdr:row>42</xdr:row>
      <xdr:rowOff>52070</xdr:rowOff>
    </xdr:to>
    <xdr:cxnSp macro="">
      <xdr:nvCxnSpPr>
        <xdr:cNvPr id="471" name="直線コネクタ 470">
          <a:extLst>
            <a:ext uri="{FF2B5EF4-FFF2-40B4-BE49-F238E27FC236}">
              <a16:creationId xmlns:a16="http://schemas.microsoft.com/office/drawing/2014/main" id="{9EC7BDB1-CE84-4714-BE7B-C0EEFBA68453}"/>
            </a:ext>
          </a:extLst>
        </xdr:cNvPr>
        <xdr:cNvCxnSpPr/>
      </xdr:nvCxnSpPr>
      <xdr:spPr>
        <a:xfrm>
          <a:off x="14611350" y="6992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76835</xdr:rowOff>
    </xdr:from>
    <xdr:ext cx="405130" cy="257175"/>
    <xdr:sp macro="" textlink="">
      <xdr:nvSpPr>
        <xdr:cNvPr id="472" name="【一般廃棄物処理施設】&#10;有形固定資産減価償却率最大値テキスト">
          <a:extLst>
            <a:ext uri="{FF2B5EF4-FFF2-40B4-BE49-F238E27FC236}">
              <a16:creationId xmlns:a16="http://schemas.microsoft.com/office/drawing/2014/main" id="{E3142108-93CC-4981-9F5D-86D5504A8041}"/>
            </a:ext>
          </a:extLst>
        </xdr:cNvPr>
        <xdr:cNvSpPr txBox="1"/>
      </xdr:nvSpPr>
      <xdr:spPr>
        <a:xfrm>
          <a:off x="14738350" y="5366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130175</xdr:rowOff>
    </xdr:from>
    <xdr:to>
      <xdr:col>86</xdr:col>
      <xdr:colOff>25400</xdr:colOff>
      <xdr:row>33</xdr:row>
      <xdr:rowOff>130175</xdr:rowOff>
    </xdr:to>
    <xdr:cxnSp macro="">
      <xdr:nvCxnSpPr>
        <xdr:cNvPr id="473" name="直線コネクタ 472">
          <a:extLst>
            <a:ext uri="{FF2B5EF4-FFF2-40B4-BE49-F238E27FC236}">
              <a16:creationId xmlns:a16="http://schemas.microsoft.com/office/drawing/2014/main" id="{11C4D65E-1A9D-4CA8-A45A-ADFBC7934A9A}"/>
            </a:ext>
          </a:extLst>
        </xdr:cNvPr>
        <xdr:cNvCxnSpPr/>
      </xdr:nvCxnSpPr>
      <xdr:spPr>
        <a:xfrm>
          <a:off x="14611350" y="5584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74930</xdr:rowOff>
    </xdr:from>
    <xdr:ext cx="405130" cy="257175"/>
    <xdr:sp macro="" textlink="">
      <xdr:nvSpPr>
        <xdr:cNvPr id="474" name="【一般廃棄物処理施設】&#10;有形固定資産減価償却率平均値テキスト">
          <a:extLst>
            <a:ext uri="{FF2B5EF4-FFF2-40B4-BE49-F238E27FC236}">
              <a16:creationId xmlns:a16="http://schemas.microsoft.com/office/drawing/2014/main" id="{E0FEACC8-D10F-4B10-AEF0-0415DF92247B}"/>
            </a:ext>
          </a:extLst>
        </xdr:cNvPr>
        <xdr:cNvSpPr txBox="1"/>
      </xdr:nvSpPr>
      <xdr:spPr>
        <a:xfrm>
          <a:off x="14738350" y="65201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75" name="フローチャート: 判断 474">
          <a:extLst>
            <a:ext uri="{FF2B5EF4-FFF2-40B4-BE49-F238E27FC236}">
              <a16:creationId xmlns:a16="http://schemas.microsoft.com/office/drawing/2014/main" id="{6E189243-BC1D-4325-96F3-484581568FA7}"/>
            </a:ext>
          </a:extLst>
        </xdr:cNvPr>
        <xdr:cNvSpPr/>
      </xdr:nvSpPr>
      <xdr:spPr>
        <a:xfrm>
          <a:off x="14649450" y="6541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27305</xdr:rowOff>
    </xdr:from>
    <xdr:to>
      <xdr:col>81</xdr:col>
      <xdr:colOff>101600</xdr:colOff>
      <xdr:row>40</xdr:row>
      <xdr:rowOff>128905</xdr:rowOff>
    </xdr:to>
    <xdr:sp macro="" textlink="">
      <xdr:nvSpPr>
        <xdr:cNvPr id="476" name="フローチャート: 判断 475">
          <a:extLst>
            <a:ext uri="{FF2B5EF4-FFF2-40B4-BE49-F238E27FC236}">
              <a16:creationId xmlns:a16="http://schemas.microsoft.com/office/drawing/2014/main" id="{F0993AA1-CF24-414E-947A-D06A74AABE13}"/>
            </a:ext>
          </a:extLst>
        </xdr:cNvPr>
        <xdr:cNvSpPr/>
      </xdr:nvSpPr>
      <xdr:spPr>
        <a:xfrm>
          <a:off x="1388745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77" name="フローチャート: 判断 476">
          <a:extLst>
            <a:ext uri="{FF2B5EF4-FFF2-40B4-BE49-F238E27FC236}">
              <a16:creationId xmlns:a16="http://schemas.microsoft.com/office/drawing/2014/main" id="{0165570D-67DA-4D41-A9BC-5496D05B2E35}"/>
            </a:ext>
          </a:extLst>
        </xdr:cNvPr>
        <xdr:cNvSpPr/>
      </xdr:nvSpPr>
      <xdr:spPr>
        <a:xfrm>
          <a:off x="13093700" y="6087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78" name="フローチャート: 判断 477">
          <a:extLst>
            <a:ext uri="{FF2B5EF4-FFF2-40B4-BE49-F238E27FC236}">
              <a16:creationId xmlns:a16="http://schemas.microsoft.com/office/drawing/2014/main" id="{FDEABCC3-F7CB-448F-B938-315D6181E369}"/>
            </a:ext>
          </a:extLst>
        </xdr:cNvPr>
        <xdr:cNvSpPr/>
      </xdr:nvSpPr>
      <xdr:spPr>
        <a:xfrm>
          <a:off x="12299950" y="6076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79" name="テキスト ボックス 478">
          <a:extLst>
            <a:ext uri="{FF2B5EF4-FFF2-40B4-BE49-F238E27FC236}">
              <a16:creationId xmlns:a16="http://schemas.microsoft.com/office/drawing/2014/main" id="{AC3F2F3E-7A37-4621-930B-687B0D7BDA94}"/>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4494E095-730D-47A8-985E-3CDF3CCE9DC0}"/>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D41B1FC7-C605-40EB-817A-D24A3EE69AC0}"/>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75604DA6-DEE5-4911-8F23-D39180B3A83D}"/>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169A70A-2DA7-4F4B-A9B2-F940608B753A}"/>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157480</xdr:rowOff>
    </xdr:from>
    <xdr:to>
      <xdr:col>85</xdr:col>
      <xdr:colOff>177800</xdr:colOff>
      <xdr:row>36</xdr:row>
      <xdr:rowOff>87630</xdr:rowOff>
    </xdr:to>
    <xdr:sp macro="" textlink="">
      <xdr:nvSpPr>
        <xdr:cNvPr id="484" name="楕円 483">
          <a:extLst>
            <a:ext uri="{FF2B5EF4-FFF2-40B4-BE49-F238E27FC236}">
              <a16:creationId xmlns:a16="http://schemas.microsoft.com/office/drawing/2014/main" id="{D8416221-51CC-41EA-9A0D-41388F20A2FC}"/>
            </a:ext>
          </a:extLst>
        </xdr:cNvPr>
        <xdr:cNvSpPr/>
      </xdr:nvSpPr>
      <xdr:spPr>
        <a:xfrm>
          <a:off x="14649450" y="5942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8890</xdr:rowOff>
    </xdr:from>
    <xdr:ext cx="405130" cy="257175"/>
    <xdr:sp macro="" textlink="">
      <xdr:nvSpPr>
        <xdr:cNvPr id="485" name="【一般廃棄物処理施設】&#10;有形固定資産減価償却率該当値テキスト">
          <a:extLst>
            <a:ext uri="{FF2B5EF4-FFF2-40B4-BE49-F238E27FC236}">
              <a16:creationId xmlns:a16="http://schemas.microsoft.com/office/drawing/2014/main" id="{DA0EBBDF-317E-4599-A580-A98EA93107E9}"/>
            </a:ext>
          </a:extLst>
        </xdr:cNvPr>
        <xdr:cNvSpPr txBox="1"/>
      </xdr:nvSpPr>
      <xdr:spPr>
        <a:xfrm>
          <a:off x="14738350" y="5793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486" name="楕円 485">
          <a:extLst>
            <a:ext uri="{FF2B5EF4-FFF2-40B4-BE49-F238E27FC236}">
              <a16:creationId xmlns:a16="http://schemas.microsoft.com/office/drawing/2014/main" id="{BEFE1B1B-546C-485F-9BC9-236B289602E4}"/>
            </a:ext>
          </a:extLst>
        </xdr:cNvPr>
        <xdr:cNvSpPr/>
      </xdr:nvSpPr>
      <xdr:spPr>
        <a:xfrm>
          <a:off x="1388745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36830</xdr:rowOff>
    </xdr:from>
    <xdr:to>
      <xdr:col>85</xdr:col>
      <xdr:colOff>127000</xdr:colOff>
      <xdr:row>36</xdr:row>
      <xdr:rowOff>74930</xdr:rowOff>
    </xdr:to>
    <xdr:cxnSp macro="">
      <xdr:nvCxnSpPr>
        <xdr:cNvPr id="487" name="直線コネクタ 486">
          <a:extLst>
            <a:ext uri="{FF2B5EF4-FFF2-40B4-BE49-F238E27FC236}">
              <a16:creationId xmlns:a16="http://schemas.microsoft.com/office/drawing/2014/main" id="{ABAE5BF1-A765-442A-8DD9-C050FD12FF92}"/>
            </a:ext>
          </a:extLst>
        </xdr:cNvPr>
        <xdr:cNvCxnSpPr/>
      </xdr:nvCxnSpPr>
      <xdr:spPr>
        <a:xfrm flipV="1">
          <a:off x="13938250" y="598678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40</xdr:row>
      <xdr:rowOff>120650</xdr:rowOff>
    </xdr:from>
    <xdr:ext cx="405130" cy="257175"/>
    <xdr:sp macro="" textlink="">
      <xdr:nvSpPr>
        <xdr:cNvPr id="488" name="n_1aveValue【一般廃棄物処理施設】&#10;有形固定資産減価償却率">
          <a:extLst>
            <a:ext uri="{FF2B5EF4-FFF2-40B4-BE49-F238E27FC236}">
              <a16:creationId xmlns:a16="http://schemas.microsoft.com/office/drawing/2014/main" id="{7A83EC5E-7BE2-49EB-989D-9E406AB3A990}"/>
            </a:ext>
          </a:extLst>
        </xdr:cNvPr>
        <xdr:cNvSpPr txBox="1"/>
      </xdr:nvSpPr>
      <xdr:spPr>
        <a:xfrm>
          <a:off x="13742035" y="6731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84455</xdr:rowOff>
    </xdr:from>
    <xdr:ext cx="403225" cy="259080"/>
    <xdr:sp macro="" textlink="">
      <xdr:nvSpPr>
        <xdr:cNvPr id="489" name="n_2aveValue【一般廃棄物処理施設】&#10;有形固定資産減価償却率">
          <a:extLst>
            <a:ext uri="{FF2B5EF4-FFF2-40B4-BE49-F238E27FC236}">
              <a16:creationId xmlns:a16="http://schemas.microsoft.com/office/drawing/2014/main" id="{A9DECDDC-A47E-4610-9DD8-D6430C319B99}"/>
            </a:ext>
          </a:extLst>
        </xdr:cNvPr>
        <xdr:cNvSpPr txBox="1"/>
      </xdr:nvSpPr>
      <xdr:spPr>
        <a:xfrm>
          <a:off x="12960985" y="5869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73025</xdr:rowOff>
    </xdr:from>
    <xdr:ext cx="403225" cy="259080"/>
    <xdr:sp macro="" textlink="">
      <xdr:nvSpPr>
        <xdr:cNvPr id="490" name="n_3aveValue【一般廃棄物処理施設】&#10;有形固定資産減価償却率">
          <a:extLst>
            <a:ext uri="{FF2B5EF4-FFF2-40B4-BE49-F238E27FC236}">
              <a16:creationId xmlns:a16="http://schemas.microsoft.com/office/drawing/2014/main" id="{B0D15FBC-8BB6-42BE-94A2-FF5C7230D607}"/>
            </a:ext>
          </a:extLst>
        </xdr:cNvPr>
        <xdr:cNvSpPr txBox="1"/>
      </xdr:nvSpPr>
      <xdr:spPr>
        <a:xfrm>
          <a:off x="12167235" y="5857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141605</xdr:rowOff>
    </xdr:from>
    <xdr:ext cx="405130" cy="259080"/>
    <xdr:sp macro="" textlink="">
      <xdr:nvSpPr>
        <xdr:cNvPr id="491" name="n_1mainValue【一般廃棄物処理施設】&#10;有形固定資産減価償却率">
          <a:extLst>
            <a:ext uri="{FF2B5EF4-FFF2-40B4-BE49-F238E27FC236}">
              <a16:creationId xmlns:a16="http://schemas.microsoft.com/office/drawing/2014/main" id="{64F19B2E-C2B9-4CDD-88C2-4E99E55B627A}"/>
            </a:ext>
          </a:extLst>
        </xdr:cNvPr>
        <xdr:cNvSpPr txBox="1"/>
      </xdr:nvSpPr>
      <xdr:spPr>
        <a:xfrm>
          <a:off x="13742035"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98311841-7E55-460B-83B4-FD52B73D1A0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a:extLst>
            <a:ext uri="{FF2B5EF4-FFF2-40B4-BE49-F238E27FC236}">
              <a16:creationId xmlns:a16="http://schemas.microsoft.com/office/drawing/2014/main" id="{723DBD41-5915-4A14-B950-0063F264B96B}"/>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a:extLst>
            <a:ext uri="{FF2B5EF4-FFF2-40B4-BE49-F238E27FC236}">
              <a16:creationId xmlns:a16="http://schemas.microsoft.com/office/drawing/2014/main" id="{43D3EE21-5395-44FE-9764-8D01B77EF2B5}"/>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a:extLst>
            <a:ext uri="{FF2B5EF4-FFF2-40B4-BE49-F238E27FC236}">
              <a16:creationId xmlns:a16="http://schemas.microsoft.com/office/drawing/2014/main" id="{0D25C4F6-7FDB-4A24-A422-4B6203F16A16}"/>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a:extLst>
            <a:ext uri="{FF2B5EF4-FFF2-40B4-BE49-F238E27FC236}">
              <a16:creationId xmlns:a16="http://schemas.microsoft.com/office/drawing/2014/main" id="{81A0B49B-6B14-4A9D-A364-2B392D52852A}"/>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a:extLst>
            <a:ext uri="{FF2B5EF4-FFF2-40B4-BE49-F238E27FC236}">
              <a16:creationId xmlns:a16="http://schemas.microsoft.com/office/drawing/2014/main" id="{A59A7418-CC42-494E-9795-1E5253F37F07}"/>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a:extLst>
            <a:ext uri="{FF2B5EF4-FFF2-40B4-BE49-F238E27FC236}">
              <a16:creationId xmlns:a16="http://schemas.microsoft.com/office/drawing/2014/main" id="{F68DCDA0-3005-44E6-BBD1-F19185D35DCD}"/>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a:extLst>
            <a:ext uri="{FF2B5EF4-FFF2-40B4-BE49-F238E27FC236}">
              <a16:creationId xmlns:a16="http://schemas.microsoft.com/office/drawing/2014/main" id="{401E9A44-9C2A-48EF-A8AD-2734EF1E2F69}"/>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00" name="テキスト ボックス 499">
          <a:extLst>
            <a:ext uri="{FF2B5EF4-FFF2-40B4-BE49-F238E27FC236}">
              <a16:creationId xmlns:a16="http://schemas.microsoft.com/office/drawing/2014/main" id="{DDC632BF-27FF-4BF5-BB5F-2DFAA4C5D3BC}"/>
            </a:ext>
          </a:extLst>
        </xdr:cNvPr>
        <xdr:cNvSpPr txBox="1"/>
      </xdr:nvSpPr>
      <xdr:spPr>
        <a:xfrm>
          <a:off x="16440150" y="49593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a:extLst>
            <a:ext uri="{FF2B5EF4-FFF2-40B4-BE49-F238E27FC236}">
              <a16:creationId xmlns:a16="http://schemas.microsoft.com/office/drawing/2014/main" id="{388E5A02-53C8-4DAF-A3B0-117F18F77F3A}"/>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02" name="直線コネクタ 501">
          <a:extLst>
            <a:ext uri="{FF2B5EF4-FFF2-40B4-BE49-F238E27FC236}">
              <a16:creationId xmlns:a16="http://schemas.microsoft.com/office/drawing/2014/main" id="{0DEAC0F9-946A-4CD9-9EF1-4B5596A1CE52}"/>
            </a:ext>
          </a:extLst>
        </xdr:cNvPr>
        <xdr:cNvCxnSpPr/>
      </xdr:nvCxnSpPr>
      <xdr:spPr>
        <a:xfrm>
          <a:off x="164592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015" cy="257175"/>
    <xdr:sp macro="" textlink="">
      <xdr:nvSpPr>
        <xdr:cNvPr id="503" name="テキスト ボックス 502">
          <a:extLst>
            <a:ext uri="{FF2B5EF4-FFF2-40B4-BE49-F238E27FC236}">
              <a16:creationId xmlns:a16="http://schemas.microsoft.com/office/drawing/2014/main" id="{12E8441E-290E-45FE-8DF0-F6EE622CA56C}"/>
            </a:ext>
          </a:extLst>
        </xdr:cNvPr>
        <xdr:cNvSpPr txBox="1"/>
      </xdr:nvSpPr>
      <xdr:spPr>
        <a:xfrm>
          <a:off x="16248380" y="6897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04" name="直線コネクタ 503">
          <a:extLst>
            <a:ext uri="{FF2B5EF4-FFF2-40B4-BE49-F238E27FC236}">
              <a16:creationId xmlns:a16="http://schemas.microsoft.com/office/drawing/2014/main" id="{29926330-4740-40BB-8142-608A90947CBA}"/>
            </a:ext>
          </a:extLst>
        </xdr:cNvPr>
        <xdr:cNvCxnSpPr/>
      </xdr:nvCxnSpPr>
      <xdr:spPr>
        <a:xfrm>
          <a:off x="16459200" y="6719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39</xdr:row>
      <xdr:rowOff>137795</xdr:rowOff>
    </xdr:from>
    <xdr:ext cx="683895" cy="259080"/>
    <xdr:sp macro="" textlink="">
      <xdr:nvSpPr>
        <xdr:cNvPr id="505" name="テキスト ボックス 504">
          <a:extLst>
            <a:ext uri="{FF2B5EF4-FFF2-40B4-BE49-F238E27FC236}">
              <a16:creationId xmlns:a16="http://schemas.microsoft.com/office/drawing/2014/main" id="{29B16A22-969C-4E64-8EC5-CF0D648296EB}"/>
            </a:ext>
          </a:extLst>
        </xdr:cNvPr>
        <xdr:cNvSpPr txBox="1"/>
      </xdr:nvSpPr>
      <xdr:spPr>
        <a:xfrm>
          <a:off x="15849600" y="658304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06" name="直線コネクタ 505">
          <a:extLst>
            <a:ext uri="{FF2B5EF4-FFF2-40B4-BE49-F238E27FC236}">
              <a16:creationId xmlns:a16="http://schemas.microsoft.com/office/drawing/2014/main" id="{5958D122-F6DC-4FA0-9D06-8D6AA69FD62D}"/>
            </a:ext>
          </a:extLst>
        </xdr:cNvPr>
        <xdr:cNvCxnSpPr/>
      </xdr:nvCxnSpPr>
      <xdr:spPr>
        <a:xfrm>
          <a:off x="164592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37</xdr:row>
      <xdr:rowOff>154940</xdr:rowOff>
    </xdr:from>
    <xdr:ext cx="683895" cy="257175"/>
    <xdr:sp macro="" textlink="">
      <xdr:nvSpPr>
        <xdr:cNvPr id="507" name="テキスト ボックス 506">
          <a:extLst>
            <a:ext uri="{FF2B5EF4-FFF2-40B4-BE49-F238E27FC236}">
              <a16:creationId xmlns:a16="http://schemas.microsoft.com/office/drawing/2014/main" id="{BAB7B626-B8CC-4139-B6B1-F828E18E17D7}"/>
            </a:ext>
          </a:extLst>
        </xdr:cNvPr>
        <xdr:cNvSpPr txBox="1"/>
      </xdr:nvSpPr>
      <xdr:spPr>
        <a:xfrm>
          <a:off x="15849600" y="626999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08" name="直線コネクタ 507">
          <a:extLst>
            <a:ext uri="{FF2B5EF4-FFF2-40B4-BE49-F238E27FC236}">
              <a16:creationId xmlns:a16="http://schemas.microsoft.com/office/drawing/2014/main" id="{AB8686B9-A43A-4F1F-AA40-E700BB728027}"/>
            </a:ext>
          </a:extLst>
        </xdr:cNvPr>
        <xdr:cNvCxnSpPr/>
      </xdr:nvCxnSpPr>
      <xdr:spPr>
        <a:xfrm>
          <a:off x="16459200" y="6091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170815</xdr:rowOff>
    </xdr:from>
    <xdr:ext cx="683895" cy="258445"/>
    <xdr:sp macro="" textlink="">
      <xdr:nvSpPr>
        <xdr:cNvPr id="509" name="テキスト ボックス 508">
          <a:extLst>
            <a:ext uri="{FF2B5EF4-FFF2-40B4-BE49-F238E27FC236}">
              <a16:creationId xmlns:a16="http://schemas.microsoft.com/office/drawing/2014/main" id="{4D5BA754-04C1-4F4C-A0BD-2123584B3AF3}"/>
            </a:ext>
          </a:extLst>
        </xdr:cNvPr>
        <xdr:cNvSpPr txBox="1"/>
      </xdr:nvSpPr>
      <xdr:spPr>
        <a:xfrm>
          <a:off x="15849600" y="594931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10" name="直線コネクタ 509">
          <a:extLst>
            <a:ext uri="{FF2B5EF4-FFF2-40B4-BE49-F238E27FC236}">
              <a16:creationId xmlns:a16="http://schemas.microsoft.com/office/drawing/2014/main" id="{FEBDDCF7-7C30-438D-8CE1-495D786F6D33}"/>
            </a:ext>
          </a:extLst>
        </xdr:cNvPr>
        <xdr:cNvCxnSpPr/>
      </xdr:nvCxnSpPr>
      <xdr:spPr>
        <a:xfrm>
          <a:off x="164592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15875</xdr:rowOff>
    </xdr:from>
    <xdr:ext cx="683895" cy="259080"/>
    <xdr:sp macro="" textlink="">
      <xdr:nvSpPr>
        <xdr:cNvPr id="511" name="テキスト ボックス 510">
          <a:extLst>
            <a:ext uri="{FF2B5EF4-FFF2-40B4-BE49-F238E27FC236}">
              <a16:creationId xmlns:a16="http://schemas.microsoft.com/office/drawing/2014/main" id="{5BD030F6-1108-4C90-9A8E-AD4EF6318D49}"/>
            </a:ext>
          </a:extLst>
        </xdr:cNvPr>
        <xdr:cNvSpPr txBox="1"/>
      </xdr:nvSpPr>
      <xdr:spPr>
        <a:xfrm>
          <a:off x="15849600" y="563562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12" name="直線コネクタ 511">
          <a:extLst>
            <a:ext uri="{FF2B5EF4-FFF2-40B4-BE49-F238E27FC236}">
              <a16:creationId xmlns:a16="http://schemas.microsoft.com/office/drawing/2014/main" id="{F09BC1CD-09D6-4F0C-B0D9-8DA14E45D011}"/>
            </a:ext>
          </a:extLst>
        </xdr:cNvPr>
        <xdr:cNvCxnSpPr/>
      </xdr:nvCxnSpPr>
      <xdr:spPr>
        <a:xfrm>
          <a:off x="164592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32</xdr:row>
      <xdr:rowOff>31750</xdr:rowOff>
    </xdr:from>
    <xdr:ext cx="749935" cy="257175"/>
    <xdr:sp macro="" textlink="">
      <xdr:nvSpPr>
        <xdr:cNvPr id="513" name="テキスト ボックス 512">
          <a:extLst>
            <a:ext uri="{FF2B5EF4-FFF2-40B4-BE49-F238E27FC236}">
              <a16:creationId xmlns:a16="http://schemas.microsoft.com/office/drawing/2014/main" id="{FF883D2E-D6A2-402C-9F99-205747605C21}"/>
            </a:ext>
          </a:extLst>
        </xdr:cNvPr>
        <xdr:cNvSpPr txBox="1"/>
      </xdr:nvSpPr>
      <xdr:spPr>
        <a:xfrm>
          <a:off x="15785465" y="5321300"/>
          <a:ext cx="749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EC86B365-B9FC-4433-9990-5A40E65B7B24}"/>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30</xdr:row>
      <xdr:rowOff>48260</xdr:rowOff>
    </xdr:from>
    <xdr:ext cx="749935" cy="259080"/>
    <xdr:sp macro="" textlink="">
      <xdr:nvSpPr>
        <xdr:cNvPr id="515" name="テキスト ボックス 514">
          <a:extLst>
            <a:ext uri="{FF2B5EF4-FFF2-40B4-BE49-F238E27FC236}">
              <a16:creationId xmlns:a16="http://schemas.microsoft.com/office/drawing/2014/main" id="{D566BCF2-7BB4-4FEE-AAAA-3E53100A9074}"/>
            </a:ext>
          </a:extLst>
        </xdr:cNvPr>
        <xdr:cNvSpPr txBox="1"/>
      </xdr:nvSpPr>
      <xdr:spPr>
        <a:xfrm>
          <a:off x="15785465" y="50076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1CD06FF2-A134-40F3-A456-15971E59D707}"/>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147320</xdr:rowOff>
    </xdr:from>
    <xdr:to>
      <xdr:col>116</xdr:col>
      <xdr:colOff>62865</xdr:colOff>
      <xdr:row>42</xdr:row>
      <xdr:rowOff>92710</xdr:rowOff>
    </xdr:to>
    <xdr:cxnSp macro="">
      <xdr:nvCxnSpPr>
        <xdr:cNvPr id="517" name="直線コネクタ 516">
          <a:extLst>
            <a:ext uri="{FF2B5EF4-FFF2-40B4-BE49-F238E27FC236}">
              <a16:creationId xmlns:a16="http://schemas.microsoft.com/office/drawing/2014/main" id="{4BC56789-0F60-45C0-AE6C-8395F8B2C0EB}"/>
            </a:ext>
          </a:extLst>
        </xdr:cNvPr>
        <xdr:cNvCxnSpPr/>
      </xdr:nvCxnSpPr>
      <xdr:spPr>
        <a:xfrm flipV="1">
          <a:off x="19951065" y="560197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107315</xdr:rowOff>
    </xdr:from>
    <xdr:ext cx="313690" cy="259080"/>
    <xdr:sp macro="" textlink="">
      <xdr:nvSpPr>
        <xdr:cNvPr id="518" name="【一般廃棄物処理施設】&#10;一人当たり有形固定資産（償却資産）額最小値テキスト">
          <a:extLst>
            <a:ext uri="{FF2B5EF4-FFF2-40B4-BE49-F238E27FC236}">
              <a16:creationId xmlns:a16="http://schemas.microsoft.com/office/drawing/2014/main" id="{1A3C3F10-E8B0-4DB7-AB82-964534F12DBD}"/>
            </a:ext>
          </a:extLst>
        </xdr:cNvPr>
        <xdr:cNvSpPr txBox="1"/>
      </xdr:nvSpPr>
      <xdr:spPr>
        <a:xfrm>
          <a:off x="19989800" y="70478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92710</xdr:rowOff>
    </xdr:from>
    <xdr:to>
      <xdr:col>116</xdr:col>
      <xdr:colOff>152400</xdr:colOff>
      <xdr:row>42</xdr:row>
      <xdr:rowOff>92710</xdr:rowOff>
    </xdr:to>
    <xdr:cxnSp macro="">
      <xdr:nvCxnSpPr>
        <xdr:cNvPr id="519" name="直線コネクタ 518">
          <a:extLst>
            <a:ext uri="{FF2B5EF4-FFF2-40B4-BE49-F238E27FC236}">
              <a16:creationId xmlns:a16="http://schemas.microsoft.com/office/drawing/2014/main" id="{31F405A2-6952-4425-B3A3-914DF4506931}"/>
            </a:ext>
          </a:extLst>
        </xdr:cNvPr>
        <xdr:cNvCxnSpPr/>
      </xdr:nvCxnSpPr>
      <xdr:spPr>
        <a:xfrm>
          <a:off x="19881850" y="7033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93980</xdr:rowOff>
    </xdr:from>
    <xdr:ext cx="690245" cy="259080"/>
    <xdr:sp macro="" textlink="">
      <xdr:nvSpPr>
        <xdr:cNvPr id="520" name="【一般廃棄物処理施設】&#10;一人当たり有形固定資産（償却資産）額最大値テキスト">
          <a:extLst>
            <a:ext uri="{FF2B5EF4-FFF2-40B4-BE49-F238E27FC236}">
              <a16:creationId xmlns:a16="http://schemas.microsoft.com/office/drawing/2014/main" id="{88A02637-89C5-4A69-9AB6-427C424BF601}"/>
            </a:ext>
          </a:extLst>
        </xdr:cNvPr>
        <xdr:cNvSpPr txBox="1"/>
      </xdr:nvSpPr>
      <xdr:spPr>
        <a:xfrm>
          <a:off x="19989800" y="53835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147320</xdr:rowOff>
    </xdr:from>
    <xdr:to>
      <xdr:col>116</xdr:col>
      <xdr:colOff>152400</xdr:colOff>
      <xdr:row>33</xdr:row>
      <xdr:rowOff>147320</xdr:rowOff>
    </xdr:to>
    <xdr:cxnSp macro="">
      <xdr:nvCxnSpPr>
        <xdr:cNvPr id="521" name="直線コネクタ 520">
          <a:extLst>
            <a:ext uri="{FF2B5EF4-FFF2-40B4-BE49-F238E27FC236}">
              <a16:creationId xmlns:a16="http://schemas.microsoft.com/office/drawing/2014/main" id="{8039528F-460C-4325-96EC-3A97CBF7109D}"/>
            </a:ext>
          </a:extLst>
        </xdr:cNvPr>
        <xdr:cNvCxnSpPr/>
      </xdr:nvCxnSpPr>
      <xdr:spPr>
        <a:xfrm>
          <a:off x="19881850" y="5601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24765</xdr:rowOff>
    </xdr:from>
    <xdr:ext cx="598805" cy="259080"/>
    <xdr:sp macro="" textlink="">
      <xdr:nvSpPr>
        <xdr:cNvPr id="522" name="【一般廃棄物処理施設】&#10;一人当たり有形固定資産（償却資産）額平均値テキスト">
          <a:extLst>
            <a:ext uri="{FF2B5EF4-FFF2-40B4-BE49-F238E27FC236}">
              <a16:creationId xmlns:a16="http://schemas.microsoft.com/office/drawing/2014/main" id="{E0E1255B-AD38-4B27-9F44-B7603C1FA5B6}"/>
            </a:ext>
          </a:extLst>
        </xdr:cNvPr>
        <xdr:cNvSpPr txBox="1"/>
      </xdr:nvSpPr>
      <xdr:spPr>
        <a:xfrm>
          <a:off x="19989800" y="6800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42</xdr:row>
      <xdr:rowOff>1905</xdr:rowOff>
    </xdr:from>
    <xdr:to>
      <xdr:col>116</xdr:col>
      <xdr:colOff>114300</xdr:colOff>
      <xdr:row>42</xdr:row>
      <xdr:rowOff>103505</xdr:rowOff>
    </xdr:to>
    <xdr:sp macro="" textlink="">
      <xdr:nvSpPr>
        <xdr:cNvPr id="523" name="フローチャート: 判断 522">
          <a:extLst>
            <a:ext uri="{FF2B5EF4-FFF2-40B4-BE49-F238E27FC236}">
              <a16:creationId xmlns:a16="http://schemas.microsoft.com/office/drawing/2014/main" id="{DEBD18E2-3C95-4F99-893F-19858B8C1449}"/>
            </a:ext>
          </a:extLst>
        </xdr:cNvPr>
        <xdr:cNvSpPr/>
      </xdr:nvSpPr>
      <xdr:spPr>
        <a:xfrm>
          <a:off x="199009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166370</xdr:rowOff>
    </xdr:from>
    <xdr:to>
      <xdr:col>112</xdr:col>
      <xdr:colOff>38100</xdr:colOff>
      <xdr:row>42</xdr:row>
      <xdr:rowOff>96520</xdr:rowOff>
    </xdr:to>
    <xdr:sp macro="" textlink="">
      <xdr:nvSpPr>
        <xdr:cNvPr id="524" name="フローチャート: 判断 523">
          <a:extLst>
            <a:ext uri="{FF2B5EF4-FFF2-40B4-BE49-F238E27FC236}">
              <a16:creationId xmlns:a16="http://schemas.microsoft.com/office/drawing/2014/main" id="{270B348A-2716-4D05-97F3-BCB3E3FF4AA9}"/>
            </a:ext>
          </a:extLst>
        </xdr:cNvPr>
        <xdr:cNvSpPr/>
      </xdr:nvSpPr>
      <xdr:spPr>
        <a:xfrm>
          <a:off x="19157950" y="6941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26035</xdr:rowOff>
    </xdr:from>
    <xdr:to>
      <xdr:col>107</xdr:col>
      <xdr:colOff>101600</xdr:colOff>
      <xdr:row>42</xdr:row>
      <xdr:rowOff>127635</xdr:rowOff>
    </xdr:to>
    <xdr:sp macro="" textlink="">
      <xdr:nvSpPr>
        <xdr:cNvPr id="525" name="フローチャート: 判断 524">
          <a:extLst>
            <a:ext uri="{FF2B5EF4-FFF2-40B4-BE49-F238E27FC236}">
              <a16:creationId xmlns:a16="http://schemas.microsoft.com/office/drawing/2014/main" id="{C58A129E-1DCF-4F37-84FD-5A88F4B4C686}"/>
            </a:ext>
          </a:extLst>
        </xdr:cNvPr>
        <xdr:cNvSpPr/>
      </xdr:nvSpPr>
      <xdr:spPr>
        <a:xfrm>
          <a:off x="18345150" y="696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29845</xdr:rowOff>
    </xdr:from>
    <xdr:to>
      <xdr:col>102</xdr:col>
      <xdr:colOff>165100</xdr:colOff>
      <xdr:row>42</xdr:row>
      <xdr:rowOff>132080</xdr:rowOff>
    </xdr:to>
    <xdr:sp macro="" textlink="">
      <xdr:nvSpPr>
        <xdr:cNvPr id="526" name="フローチャート: 判断 525">
          <a:extLst>
            <a:ext uri="{FF2B5EF4-FFF2-40B4-BE49-F238E27FC236}">
              <a16:creationId xmlns:a16="http://schemas.microsoft.com/office/drawing/2014/main" id="{2E4FBF44-A45A-4979-A501-9B6AB8AD7836}"/>
            </a:ext>
          </a:extLst>
        </xdr:cNvPr>
        <xdr:cNvSpPr/>
      </xdr:nvSpPr>
      <xdr:spPr>
        <a:xfrm>
          <a:off x="17551400" y="6970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7CE55CCD-28F4-49B1-B0F3-4CEECDA4959A}"/>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669AD020-E91E-4696-8E09-85A1877804C9}"/>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EC3F60E6-9966-445B-AB13-1DD6357FDD00}"/>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EA5B2B9A-1E10-40C5-93DC-573CD8D666C0}"/>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B34B960D-7CFA-4C9C-9711-EECC339663EB}"/>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42</xdr:row>
      <xdr:rowOff>31750</xdr:rowOff>
    </xdr:from>
    <xdr:to>
      <xdr:col>116</xdr:col>
      <xdr:colOff>114300</xdr:colOff>
      <xdr:row>42</xdr:row>
      <xdr:rowOff>133350</xdr:rowOff>
    </xdr:to>
    <xdr:sp macro="" textlink="">
      <xdr:nvSpPr>
        <xdr:cNvPr id="532" name="楕円 531">
          <a:extLst>
            <a:ext uri="{FF2B5EF4-FFF2-40B4-BE49-F238E27FC236}">
              <a16:creationId xmlns:a16="http://schemas.microsoft.com/office/drawing/2014/main" id="{5FC7DA46-2450-4F3D-AED4-3A8FEA20CBC3}"/>
            </a:ext>
          </a:extLst>
        </xdr:cNvPr>
        <xdr:cNvSpPr/>
      </xdr:nvSpPr>
      <xdr:spPr>
        <a:xfrm>
          <a:off x="199009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151765</xdr:rowOff>
    </xdr:from>
    <xdr:ext cx="534670" cy="259080"/>
    <xdr:sp macro="" textlink="">
      <xdr:nvSpPr>
        <xdr:cNvPr id="533" name="【一般廃棄物処理施設】&#10;一人当たり有形固定資産（償却資産）額該当値テキスト">
          <a:extLst>
            <a:ext uri="{FF2B5EF4-FFF2-40B4-BE49-F238E27FC236}">
              <a16:creationId xmlns:a16="http://schemas.microsoft.com/office/drawing/2014/main" id="{E37A3A6D-A016-439D-ABFB-0DC8933DC31D}"/>
            </a:ext>
          </a:extLst>
        </xdr:cNvPr>
        <xdr:cNvSpPr txBox="1"/>
      </xdr:nvSpPr>
      <xdr:spPr>
        <a:xfrm>
          <a:off x="19989800" y="6927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42</xdr:row>
      <xdr:rowOff>31750</xdr:rowOff>
    </xdr:from>
    <xdr:to>
      <xdr:col>112</xdr:col>
      <xdr:colOff>38100</xdr:colOff>
      <xdr:row>42</xdr:row>
      <xdr:rowOff>133350</xdr:rowOff>
    </xdr:to>
    <xdr:sp macro="" textlink="">
      <xdr:nvSpPr>
        <xdr:cNvPr id="534" name="楕円 533">
          <a:extLst>
            <a:ext uri="{FF2B5EF4-FFF2-40B4-BE49-F238E27FC236}">
              <a16:creationId xmlns:a16="http://schemas.microsoft.com/office/drawing/2014/main" id="{95D08727-C60C-45DD-8BDD-1C3F61914F7D}"/>
            </a:ext>
          </a:extLst>
        </xdr:cNvPr>
        <xdr:cNvSpPr/>
      </xdr:nvSpPr>
      <xdr:spPr>
        <a:xfrm>
          <a:off x="19157950" y="697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82550</xdr:rowOff>
    </xdr:from>
    <xdr:to>
      <xdr:col>116</xdr:col>
      <xdr:colOff>63500</xdr:colOff>
      <xdr:row>42</xdr:row>
      <xdr:rowOff>82550</xdr:rowOff>
    </xdr:to>
    <xdr:cxnSp macro="">
      <xdr:nvCxnSpPr>
        <xdr:cNvPr id="535" name="直線コネクタ 534">
          <a:extLst>
            <a:ext uri="{FF2B5EF4-FFF2-40B4-BE49-F238E27FC236}">
              <a16:creationId xmlns:a16="http://schemas.microsoft.com/office/drawing/2014/main" id="{482286D7-7FC0-4A62-BF5A-87F4F824185C}"/>
            </a:ext>
          </a:extLst>
        </xdr:cNvPr>
        <xdr:cNvCxnSpPr/>
      </xdr:nvCxnSpPr>
      <xdr:spPr>
        <a:xfrm flipV="1">
          <a:off x="19202400" y="702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40</xdr:row>
      <xdr:rowOff>113665</xdr:rowOff>
    </xdr:from>
    <xdr:ext cx="596900" cy="258445"/>
    <xdr:sp macro="" textlink="">
      <xdr:nvSpPr>
        <xdr:cNvPr id="536" name="n_1aveValue【一般廃棄物処理施設】&#10;一人当たり有形固定資産（償却資産）額">
          <a:extLst>
            <a:ext uri="{FF2B5EF4-FFF2-40B4-BE49-F238E27FC236}">
              <a16:creationId xmlns:a16="http://schemas.microsoft.com/office/drawing/2014/main" id="{1BAABC52-0987-4F05-9AB9-DC3037148DF0}"/>
            </a:ext>
          </a:extLst>
        </xdr:cNvPr>
        <xdr:cNvSpPr txBox="1"/>
      </xdr:nvSpPr>
      <xdr:spPr>
        <a:xfrm>
          <a:off x="18915380" y="67240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144145</xdr:rowOff>
    </xdr:from>
    <xdr:ext cx="532765" cy="257175"/>
    <xdr:sp macro="" textlink="">
      <xdr:nvSpPr>
        <xdr:cNvPr id="537" name="n_2aveValue【一般廃棄物処理施設】&#10;一人当たり有形固定資産（償却資産）額">
          <a:extLst>
            <a:ext uri="{FF2B5EF4-FFF2-40B4-BE49-F238E27FC236}">
              <a16:creationId xmlns:a16="http://schemas.microsoft.com/office/drawing/2014/main" id="{0E89E06A-C1A2-4C21-AF89-EFB7CA55244B}"/>
            </a:ext>
          </a:extLst>
        </xdr:cNvPr>
        <xdr:cNvSpPr txBox="1"/>
      </xdr:nvSpPr>
      <xdr:spPr>
        <a:xfrm>
          <a:off x="18166715" y="67544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147955</xdr:rowOff>
    </xdr:from>
    <xdr:ext cx="532765" cy="258445"/>
    <xdr:sp macro="" textlink="">
      <xdr:nvSpPr>
        <xdr:cNvPr id="538" name="n_3aveValue【一般廃棄物処理施設】&#10;一人当たり有形固定資産（償却資産）額">
          <a:extLst>
            <a:ext uri="{FF2B5EF4-FFF2-40B4-BE49-F238E27FC236}">
              <a16:creationId xmlns:a16="http://schemas.microsoft.com/office/drawing/2014/main" id="{BC81BBDF-16E7-433C-8BA6-B3DDD864E141}"/>
            </a:ext>
          </a:extLst>
        </xdr:cNvPr>
        <xdr:cNvSpPr txBox="1"/>
      </xdr:nvSpPr>
      <xdr:spPr>
        <a:xfrm>
          <a:off x="17353915" y="67583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124460</xdr:rowOff>
    </xdr:from>
    <xdr:ext cx="534670" cy="259080"/>
    <xdr:sp macro="" textlink="">
      <xdr:nvSpPr>
        <xdr:cNvPr id="539" name="n_1mainValue【一般廃棄物処理施設】&#10;一人当たり有形固定資産（償却資産）額">
          <a:extLst>
            <a:ext uri="{FF2B5EF4-FFF2-40B4-BE49-F238E27FC236}">
              <a16:creationId xmlns:a16="http://schemas.microsoft.com/office/drawing/2014/main" id="{44C8E45D-A0B8-47DF-8AEB-556198A57770}"/>
            </a:ext>
          </a:extLst>
        </xdr:cNvPr>
        <xdr:cNvSpPr txBox="1"/>
      </xdr:nvSpPr>
      <xdr:spPr>
        <a:xfrm>
          <a:off x="18947765" y="706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5AD2DB73-9F39-4D90-AC4E-EB7FE043CBE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CEEE06A2-94D6-4C23-82AF-B241E386FC54}"/>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D73700C5-D439-4081-8A5D-39FE8D805A8D}"/>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0B969C5E-28EB-41F1-82DE-5E1E2F00A7B2}"/>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4DF907DF-FFD5-4BDB-9E4C-E66A4032757C}"/>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A2C2971A-CD46-4BED-B8E2-148754F97937}"/>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48F3F2EF-8EFE-45E6-AB10-E7705C673B56}"/>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61144D16-B125-44FF-8640-4482D3BE1CDD}"/>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48" name="テキスト ボックス 547">
          <a:extLst>
            <a:ext uri="{FF2B5EF4-FFF2-40B4-BE49-F238E27FC236}">
              <a16:creationId xmlns:a16="http://schemas.microsoft.com/office/drawing/2014/main" id="{138C2E27-5745-4CBB-991D-DCB8DC9FA3BB}"/>
            </a:ext>
          </a:extLst>
        </xdr:cNvPr>
        <xdr:cNvSpPr txBox="1"/>
      </xdr:nvSpPr>
      <xdr:spPr>
        <a:xfrm>
          <a:off x="111696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id="{915A505E-82B4-405D-B8DC-DE43F4584363}"/>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50" name="直線コネクタ 549">
          <a:extLst>
            <a:ext uri="{FF2B5EF4-FFF2-40B4-BE49-F238E27FC236}">
              <a16:creationId xmlns:a16="http://schemas.microsoft.com/office/drawing/2014/main" id="{D4FCEA87-4385-4007-97C4-15BF93950D46}"/>
            </a:ext>
          </a:extLst>
        </xdr:cNvPr>
        <xdr:cNvCxnSpPr/>
      </xdr:nvCxnSpPr>
      <xdr:spPr>
        <a:xfrm>
          <a:off x="11207750" y="107035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551" name="テキスト ボックス 550">
          <a:extLst>
            <a:ext uri="{FF2B5EF4-FFF2-40B4-BE49-F238E27FC236}">
              <a16:creationId xmlns:a16="http://schemas.microsoft.com/office/drawing/2014/main" id="{41E9AE08-FF0E-441E-B90C-DF783340F1CD}"/>
            </a:ext>
          </a:extLst>
        </xdr:cNvPr>
        <xdr:cNvSpPr txBox="1"/>
      </xdr:nvSpPr>
      <xdr:spPr>
        <a:xfrm>
          <a:off x="10906760" y="105676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52" name="直線コネクタ 551">
          <a:extLst>
            <a:ext uri="{FF2B5EF4-FFF2-40B4-BE49-F238E27FC236}">
              <a16:creationId xmlns:a16="http://schemas.microsoft.com/office/drawing/2014/main" id="{E9BCF5A9-2EB9-4873-90DE-4EF1418C33A3}"/>
            </a:ext>
          </a:extLst>
        </xdr:cNvPr>
        <xdr:cNvCxnSpPr/>
      </xdr:nvCxnSpPr>
      <xdr:spPr>
        <a:xfrm>
          <a:off x="11207750" y="10389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53" name="テキスト ボックス 552">
          <a:extLst>
            <a:ext uri="{FF2B5EF4-FFF2-40B4-BE49-F238E27FC236}">
              <a16:creationId xmlns:a16="http://schemas.microsoft.com/office/drawing/2014/main" id="{683C4828-FEF9-412E-B92C-C336B210519D}"/>
            </a:ext>
          </a:extLst>
        </xdr:cNvPr>
        <xdr:cNvSpPr txBox="1"/>
      </xdr:nvSpPr>
      <xdr:spPr>
        <a:xfrm>
          <a:off x="108426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54" name="直線コネクタ 553">
          <a:extLst>
            <a:ext uri="{FF2B5EF4-FFF2-40B4-BE49-F238E27FC236}">
              <a16:creationId xmlns:a16="http://schemas.microsoft.com/office/drawing/2014/main" id="{09A63367-821A-4C6C-BF6F-B1906D756095}"/>
            </a:ext>
          </a:extLst>
        </xdr:cNvPr>
        <xdr:cNvCxnSpPr/>
      </xdr:nvCxnSpPr>
      <xdr:spPr>
        <a:xfrm>
          <a:off x="11207750" y="10075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55" name="テキスト ボックス 554">
          <a:extLst>
            <a:ext uri="{FF2B5EF4-FFF2-40B4-BE49-F238E27FC236}">
              <a16:creationId xmlns:a16="http://schemas.microsoft.com/office/drawing/2014/main" id="{6F72BF6F-0674-4299-AEC1-809A26E57DC5}"/>
            </a:ext>
          </a:extLst>
        </xdr:cNvPr>
        <xdr:cNvSpPr txBox="1"/>
      </xdr:nvSpPr>
      <xdr:spPr>
        <a:xfrm>
          <a:off x="10842625" y="993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56" name="直線コネクタ 555">
          <a:extLst>
            <a:ext uri="{FF2B5EF4-FFF2-40B4-BE49-F238E27FC236}">
              <a16:creationId xmlns:a16="http://schemas.microsoft.com/office/drawing/2014/main" id="{24CB701E-102A-424E-84A0-C2B501ACDDDA}"/>
            </a:ext>
          </a:extLst>
        </xdr:cNvPr>
        <xdr:cNvCxnSpPr/>
      </xdr:nvCxnSpPr>
      <xdr:spPr>
        <a:xfrm>
          <a:off x="11207750" y="97555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57" name="テキスト ボックス 556">
          <a:extLst>
            <a:ext uri="{FF2B5EF4-FFF2-40B4-BE49-F238E27FC236}">
              <a16:creationId xmlns:a16="http://schemas.microsoft.com/office/drawing/2014/main" id="{8968D8DD-08EE-4525-B98A-8C4CD44537D6}"/>
            </a:ext>
          </a:extLst>
        </xdr:cNvPr>
        <xdr:cNvSpPr txBox="1"/>
      </xdr:nvSpPr>
      <xdr:spPr>
        <a:xfrm>
          <a:off x="108426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58" name="直線コネクタ 557">
          <a:extLst>
            <a:ext uri="{FF2B5EF4-FFF2-40B4-BE49-F238E27FC236}">
              <a16:creationId xmlns:a16="http://schemas.microsoft.com/office/drawing/2014/main" id="{DCA8E730-ACB3-4B42-8D6B-CE0CD1189480}"/>
            </a:ext>
          </a:extLst>
        </xdr:cNvPr>
        <xdr:cNvCxnSpPr/>
      </xdr:nvCxnSpPr>
      <xdr:spPr>
        <a:xfrm>
          <a:off x="11207750" y="94418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59" name="テキスト ボックス 558">
          <a:extLst>
            <a:ext uri="{FF2B5EF4-FFF2-40B4-BE49-F238E27FC236}">
              <a16:creationId xmlns:a16="http://schemas.microsoft.com/office/drawing/2014/main" id="{25079817-1471-4D81-B4BF-98E8CD95D4B0}"/>
            </a:ext>
          </a:extLst>
        </xdr:cNvPr>
        <xdr:cNvSpPr txBox="1"/>
      </xdr:nvSpPr>
      <xdr:spPr>
        <a:xfrm>
          <a:off x="10842625"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60" name="直線コネクタ 559">
          <a:extLst>
            <a:ext uri="{FF2B5EF4-FFF2-40B4-BE49-F238E27FC236}">
              <a16:creationId xmlns:a16="http://schemas.microsoft.com/office/drawing/2014/main" id="{A9036C65-30D8-474F-AB9A-4269ACA6BA80}"/>
            </a:ext>
          </a:extLst>
        </xdr:cNvPr>
        <xdr:cNvCxnSpPr/>
      </xdr:nvCxnSpPr>
      <xdr:spPr>
        <a:xfrm>
          <a:off x="11207750" y="912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561" name="テキスト ボックス 560">
          <a:extLst>
            <a:ext uri="{FF2B5EF4-FFF2-40B4-BE49-F238E27FC236}">
              <a16:creationId xmlns:a16="http://schemas.microsoft.com/office/drawing/2014/main" id="{9DC1A1CB-F2BB-4F20-A9A9-6FFF7709FA8D}"/>
            </a:ext>
          </a:extLst>
        </xdr:cNvPr>
        <xdr:cNvSpPr txBox="1"/>
      </xdr:nvSpPr>
      <xdr:spPr>
        <a:xfrm>
          <a:off x="10797540" y="8991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a:extLst>
            <a:ext uri="{FF2B5EF4-FFF2-40B4-BE49-F238E27FC236}">
              <a16:creationId xmlns:a16="http://schemas.microsoft.com/office/drawing/2014/main" id="{4D6EA54C-044B-4E1D-AECD-14CB33E76624}"/>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563" name="テキスト ボックス 562">
          <a:extLst>
            <a:ext uri="{FF2B5EF4-FFF2-40B4-BE49-F238E27FC236}">
              <a16:creationId xmlns:a16="http://schemas.microsoft.com/office/drawing/2014/main" id="{3A2215FC-8204-4BB4-8362-78257863C11C}"/>
            </a:ext>
          </a:extLst>
        </xdr:cNvPr>
        <xdr:cNvSpPr txBox="1"/>
      </xdr:nvSpPr>
      <xdr:spPr>
        <a:xfrm>
          <a:off x="1079754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a:extLst>
            <a:ext uri="{FF2B5EF4-FFF2-40B4-BE49-F238E27FC236}">
              <a16:creationId xmlns:a16="http://schemas.microsoft.com/office/drawing/2014/main" id="{D02ABCB2-DB32-496B-81EE-3BF786354BE7}"/>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5080</xdr:rowOff>
    </xdr:to>
    <xdr:cxnSp macro="">
      <xdr:nvCxnSpPr>
        <xdr:cNvPr id="565" name="直線コネクタ 564">
          <a:extLst>
            <a:ext uri="{FF2B5EF4-FFF2-40B4-BE49-F238E27FC236}">
              <a16:creationId xmlns:a16="http://schemas.microsoft.com/office/drawing/2014/main" id="{12A9310B-9019-4E60-8CDB-9E473D0E55C8}"/>
            </a:ext>
          </a:extLst>
        </xdr:cNvPr>
        <xdr:cNvCxnSpPr/>
      </xdr:nvCxnSpPr>
      <xdr:spPr>
        <a:xfrm flipV="1">
          <a:off x="14699615" y="912749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8890</xdr:rowOff>
    </xdr:from>
    <xdr:ext cx="340360" cy="257175"/>
    <xdr:sp macro="" textlink="">
      <xdr:nvSpPr>
        <xdr:cNvPr id="566" name="【保健センター・保健所】&#10;有形固定資産減価償却率最小値テキスト">
          <a:extLst>
            <a:ext uri="{FF2B5EF4-FFF2-40B4-BE49-F238E27FC236}">
              <a16:creationId xmlns:a16="http://schemas.microsoft.com/office/drawing/2014/main" id="{C6582159-EA1C-43E5-A326-F660D3FB3503}"/>
            </a:ext>
          </a:extLst>
        </xdr:cNvPr>
        <xdr:cNvSpPr txBox="1"/>
      </xdr:nvSpPr>
      <xdr:spPr>
        <a:xfrm>
          <a:off x="14738350" y="1058164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5080</xdr:rowOff>
    </xdr:from>
    <xdr:to>
      <xdr:col>86</xdr:col>
      <xdr:colOff>25400</xdr:colOff>
      <xdr:row>64</xdr:row>
      <xdr:rowOff>5080</xdr:rowOff>
    </xdr:to>
    <xdr:cxnSp macro="">
      <xdr:nvCxnSpPr>
        <xdr:cNvPr id="567" name="直線コネクタ 566">
          <a:extLst>
            <a:ext uri="{FF2B5EF4-FFF2-40B4-BE49-F238E27FC236}">
              <a16:creationId xmlns:a16="http://schemas.microsoft.com/office/drawing/2014/main" id="{36314144-79B3-4C00-B119-BB82165AFA68}"/>
            </a:ext>
          </a:extLst>
        </xdr:cNvPr>
        <xdr:cNvCxnSpPr/>
      </xdr:nvCxnSpPr>
      <xdr:spPr>
        <a:xfrm>
          <a:off x="14611350" y="10577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68" name="【保健センター・保健所】&#10;有形固定資産減価償却率最大値テキスト">
          <a:extLst>
            <a:ext uri="{FF2B5EF4-FFF2-40B4-BE49-F238E27FC236}">
              <a16:creationId xmlns:a16="http://schemas.microsoft.com/office/drawing/2014/main" id="{8770A6E2-7E03-4968-926B-91F0902F43F5}"/>
            </a:ext>
          </a:extLst>
        </xdr:cNvPr>
        <xdr:cNvSpPr txBox="1"/>
      </xdr:nvSpPr>
      <xdr:spPr>
        <a:xfrm>
          <a:off x="14738350" y="8915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69" name="直線コネクタ 568">
          <a:extLst>
            <a:ext uri="{FF2B5EF4-FFF2-40B4-BE49-F238E27FC236}">
              <a16:creationId xmlns:a16="http://schemas.microsoft.com/office/drawing/2014/main" id="{FA4F6F7A-53F7-4CA0-B0B9-0CF6AD5C2E55}"/>
            </a:ext>
          </a:extLst>
        </xdr:cNvPr>
        <xdr:cNvCxnSpPr/>
      </xdr:nvCxnSpPr>
      <xdr:spPr>
        <a:xfrm>
          <a:off x="14611350" y="9127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1270</xdr:rowOff>
    </xdr:from>
    <xdr:ext cx="405130" cy="259080"/>
    <xdr:sp macro="" textlink="">
      <xdr:nvSpPr>
        <xdr:cNvPr id="570" name="【保健センター・保健所】&#10;有形固定資産減価償却率平均値テキスト">
          <a:extLst>
            <a:ext uri="{FF2B5EF4-FFF2-40B4-BE49-F238E27FC236}">
              <a16:creationId xmlns:a16="http://schemas.microsoft.com/office/drawing/2014/main" id="{C5993D21-042C-4B05-AF32-7A0F20D4A8AC}"/>
            </a:ext>
          </a:extLst>
        </xdr:cNvPr>
        <xdr:cNvSpPr txBox="1"/>
      </xdr:nvSpPr>
      <xdr:spPr>
        <a:xfrm>
          <a:off x="14738350" y="9913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22860</xdr:rowOff>
    </xdr:from>
    <xdr:to>
      <xdr:col>85</xdr:col>
      <xdr:colOff>177800</xdr:colOff>
      <xdr:row>60</xdr:row>
      <xdr:rowOff>124460</xdr:rowOff>
    </xdr:to>
    <xdr:sp macro="" textlink="">
      <xdr:nvSpPr>
        <xdr:cNvPr id="571" name="フローチャート: 判断 570">
          <a:extLst>
            <a:ext uri="{FF2B5EF4-FFF2-40B4-BE49-F238E27FC236}">
              <a16:creationId xmlns:a16="http://schemas.microsoft.com/office/drawing/2014/main" id="{FE1D735D-C8ED-42D8-A643-73658DACB1A9}"/>
            </a:ext>
          </a:extLst>
        </xdr:cNvPr>
        <xdr:cNvSpPr/>
      </xdr:nvSpPr>
      <xdr:spPr>
        <a:xfrm>
          <a:off x="14649450" y="9935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45720</xdr:rowOff>
    </xdr:from>
    <xdr:to>
      <xdr:col>81</xdr:col>
      <xdr:colOff>101600</xdr:colOff>
      <xdr:row>60</xdr:row>
      <xdr:rowOff>147320</xdr:rowOff>
    </xdr:to>
    <xdr:sp macro="" textlink="">
      <xdr:nvSpPr>
        <xdr:cNvPr id="572" name="フローチャート: 判断 571">
          <a:extLst>
            <a:ext uri="{FF2B5EF4-FFF2-40B4-BE49-F238E27FC236}">
              <a16:creationId xmlns:a16="http://schemas.microsoft.com/office/drawing/2014/main" id="{8F0C9154-D166-40E8-B40E-25B361A67B25}"/>
            </a:ext>
          </a:extLst>
        </xdr:cNvPr>
        <xdr:cNvSpPr/>
      </xdr:nvSpPr>
      <xdr:spPr>
        <a:xfrm>
          <a:off x="1388745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3" name="フローチャート: 判断 572">
          <a:extLst>
            <a:ext uri="{FF2B5EF4-FFF2-40B4-BE49-F238E27FC236}">
              <a16:creationId xmlns:a16="http://schemas.microsoft.com/office/drawing/2014/main" id="{A26FD88F-DDED-47E2-B75D-7BFF482B946F}"/>
            </a:ext>
          </a:extLst>
        </xdr:cNvPr>
        <xdr:cNvSpPr/>
      </xdr:nvSpPr>
      <xdr:spPr>
        <a:xfrm>
          <a:off x="130937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74" name="フローチャート: 判断 573">
          <a:extLst>
            <a:ext uri="{FF2B5EF4-FFF2-40B4-BE49-F238E27FC236}">
              <a16:creationId xmlns:a16="http://schemas.microsoft.com/office/drawing/2014/main" id="{566A5C65-3D2C-4880-A015-B37A5364BEE5}"/>
            </a:ext>
          </a:extLst>
        </xdr:cNvPr>
        <xdr:cNvSpPr/>
      </xdr:nvSpPr>
      <xdr:spPr>
        <a:xfrm>
          <a:off x="12299950" y="9977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75" name="テキスト ボックス 574">
          <a:extLst>
            <a:ext uri="{FF2B5EF4-FFF2-40B4-BE49-F238E27FC236}">
              <a16:creationId xmlns:a16="http://schemas.microsoft.com/office/drawing/2014/main" id="{B5AF887A-336D-42A6-9943-7B79B8552ABF}"/>
            </a:ext>
          </a:extLst>
        </xdr:cNvPr>
        <xdr:cNvSpPr txBox="1"/>
      </xdr:nvSpPr>
      <xdr:spPr>
        <a:xfrm>
          <a:off x="1452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76" name="テキスト ボックス 575">
          <a:extLst>
            <a:ext uri="{FF2B5EF4-FFF2-40B4-BE49-F238E27FC236}">
              <a16:creationId xmlns:a16="http://schemas.microsoft.com/office/drawing/2014/main" id="{71FA342F-E3B7-48AB-8621-715D8F3F0576}"/>
            </a:ext>
          </a:extLst>
        </xdr:cNvPr>
        <xdr:cNvSpPr txBox="1"/>
      </xdr:nvSpPr>
      <xdr:spPr>
        <a:xfrm>
          <a:off x="13766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77" name="テキスト ボックス 576">
          <a:extLst>
            <a:ext uri="{FF2B5EF4-FFF2-40B4-BE49-F238E27FC236}">
              <a16:creationId xmlns:a16="http://schemas.microsoft.com/office/drawing/2014/main" id="{7C953DF6-5C86-4FF6-9798-DC9E850CAD9D}"/>
            </a:ext>
          </a:extLst>
        </xdr:cNvPr>
        <xdr:cNvSpPr txBox="1"/>
      </xdr:nvSpPr>
      <xdr:spPr>
        <a:xfrm>
          <a:off x="12973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78" name="テキスト ボックス 577">
          <a:extLst>
            <a:ext uri="{FF2B5EF4-FFF2-40B4-BE49-F238E27FC236}">
              <a16:creationId xmlns:a16="http://schemas.microsoft.com/office/drawing/2014/main" id="{BFD81784-883B-4A87-B6E0-F9BCD22E426C}"/>
            </a:ext>
          </a:extLst>
        </xdr:cNvPr>
        <xdr:cNvSpPr txBox="1"/>
      </xdr:nvSpPr>
      <xdr:spPr>
        <a:xfrm>
          <a:off x="12172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79" name="テキスト ボックス 578">
          <a:extLst>
            <a:ext uri="{FF2B5EF4-FFF2-40B4-BE49-F238E27FC236}">
              <a16:creationId xmlns:a16="http://schemas.microsoft.com/office/drawing/2014/main" id="{9259B868-3F25-47A1-9C05-F0DEE6D67E32}"/>
            </a:ext>
          </a:extLst>
        </xdr:cNvPr>
        <xdr:cNvSpPr txBox="1"/>
      </xdr:nvSpPr>
      <xdr:spPr>
        <a:xfrm>
          <a:off x="11366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34290</xdr:rowOff>
    </xdr:from>
    <xdr:to>
      <xdr:col>85</xdr:col>
      <xdr:colOff>177800</xdr:colOff>
      <xdr:row>59</xdr:row>
      <xdr:rowOff>135890</xdr:rowOff>
    </xdr:to>
    <xdr:sp macro="" textlink="">
      <xdr:nvSpPr>
        <xdr:cNvPr id="580" name="楕円 579">
          <a:extLst>
            <a:ext uri="{FF2B5EF4-FFF2-40B4-BE49-F238E27FC236}">
              <a16:creationId xmlns:a16="http://schemas.microsoft.com/office/drawing/2014/main" id="{39A8DE81-F137-4069-ABED-F33F144F5653}"/>
            </a:ext>
          </a:extLst>
        </xdr:cNvPr>
        <xdr:cNvSpPr/>
      </xdr:nvSpPr>
      <xdr:spPr>
        <a:xfrm>
          <a:off x="14649450" y="9781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57150</xdr:rowOff>
    </xdr:from>
    <xdr:ext cx="405130" cy="259080"/>
    <xdr:sp macro="" textlink="">
      <xdr:nvSpPr>
        <xdr:cNvPr id="581" name="【保健センター・保健所】&#10;有形固定資産減価償却率該当値テキスト">
          <a:extLst>
            <a:ext uri="{FF2B5EF4-FFF2-40B4-BE49-F238E27FC236}">
              <a16:creationId xmlns:a16="http://schemas.microsoft.com/office/drawing/2014/main" id="{B9BFE1B1-9BF2-4723-A2E8-05169D29A1E4}"/>
            </a:ext>
          </a:extLst>
        </xdr:cNvPr>
        <xdr:cNvSpPr txBox="1"/>
      </xdr:nvSpPr>
      <xdr:spPr>
        <a:xfrm>
          <a:off x="14738350" y="963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68580</xdr:rowOff>
    </xdr:from>
    <xdr:to>
      <xdr:col>81</xdr:col>
      <xdr:colOff>101600</xdr:colOff>
      <xdr:row>59</xdr:row>
      <xdr:rowOff>170180</xdr:rowOff>
    </xdr:to>
    <xdr:sp macro="" textlink="">
      <xdr:nvSpPr>
        <xdr:cNvPr id="582" name="楕円 581">
          <a:extLst>
            <a:ext uri="{FF2B5EF4-FFF2-40B4-BE49-F238E27FC236}">
              <a16:creationId xmlns:a16="http://schemas.microsoft.com/office/drawing/2014/main" id="{68319332-9D79-4686-9682-8277C13880D5}"/>
            </a:ext>
          </a:extLst>
        </xdr:cNvPr>
        <xdr:cNvSpPr/>
      </xdr:nvSpPr>
      <xdr:spPr>
        <a:xfrm>
          <a:off x="13887450" y="9815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85090</xdr:rowOff>
    </xdr:from>
    <xdr:to>
      <xdr:col>85</xdr:col>
      <xdr:colOff>127000</xdr:colOff>
      <xdr:row>59</xdr:row>
      <xdr:rowOff>119380</xdr:rowOff>
    </xdr:to>
    <xdr:cxnSp macro="">
      <xdr:nvCxnSpPr>
        <xdr:cNvPr id="583" name="直線コネクタ 582">
          <a:extLst>
            <a:ext uri="{FF2B5EF4-FFF2-40B4-BE49-F238E27FC236}">
              <a16:creationId xmlns:a16="http://schemas.microsoft.com/office/drawing/2014/main" id="{36ED4CA9-C33B-4925-8E62-F4D6513162BC}"/>
            </a:ext>
          </a:extLst>
        </xdr:cNvPr>
        <xdr:cNvCxnSpPr/>
      </xdr:nvCxnSpPr>
      <xdr:spPr>
        <a:xfrm flipV="1">
          <a:off x="13938250" y="983234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100965</xdr:rowOff>
    </xdr:from>
    <xdr:to>
      <xdr:col>76</xdr:col>
      <xdr:colOff>165100</xdr:colOff>
      <xdr:row>60</xdr:row>
      <xdr:rowOff>31115</xdr:rowOff>
    </xdr:to>
    <xdr:sp macro="" textlink="">
      <xdr:nvSpPr>
        <xdr:cNvPr id="584" name="楕円 583">
          <a:extLst>
            <a:ext uri="{FF2B5EF4-FFF2-40B4-BE49-F238E27FC236}">
              <a16:creationId xmlns:a16="http://schemas.microsoft.com/office/drawing/2014/main" id="{86232A59-573E-43CD-AE8F-A637FB659D38}"/>
            </a:ext>
          </a:extLst>
        </xdr:cNvPr>
        <xdr:cNvSpPr/>
      </xdr:nvSpPr>
      <xdr:spPr>
        <a:xfrm>
          <a:off x="13093700" y="9848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119380</xdr:rowOff>
    </xdr:from>
    <xdr:to>
      <xdr:col>81</xdr:col>
      <xdr:colOff>50800</xdr:colOff>
      <xdr:row>59</xdr:row>
      <xdr:rowOff>151765</xdr:rowOff>
    </xdr:to>
    <xdr:cxnSp macro="">
      <xdr:nvCxnSpPr>
        <xdr:cNvPr id="585" name="直線コネクタ 584">
          <a:extLst>
            <a:ext uri="{FF2B5EF4-FFF2-40B4-BE49-F238E27FC236}">
              <a16:creationId xmlns:a16="http://schemas.microsoft.com/office/drawing/2014/main" id="{A3291790-824A-41CF-9DC3-09822CF998BA}"/>
            </a:ext>
          </a:extLst>
        </xdr:cNvPr>
        <xdr:cNvCxnSpPr/>
      </xdr:nvCxnSpPr>
      <xdr:spPr>
        <a:xfrm flipV="1">
          <a:off x="13144500" y="986663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20955</xdr:rowOff>
    </xdr:from>
    <xdr:to>
      <xdr:col>72</xdr:col>
      <xdr:colOff>38100</xdr:colOff>
      <xdr:row>58</xdr:row>
      <xdr:rowOff>122555</xdr:rowOff>
    </xdr:to>
    <xdr:sp macro="" textlink="">
      <xdr:nvSpPr>
        <xdr:cNvPr id="586" name="楕円 585">
          <a:extLst>
            <a:ext uri="{FF2B5EF4-FFF2-40B4-BE49-F238E27FC236}">
              <a16:creationId xmlns:a16="http://schemas.microsoft.com/office/drawing/2014/main" id="{EAFFFE57-3121-4B05-89C8-7290C34BEECD}"/>
            </a:ext>
          </a:extLst>
        </xdr:cNvPr>
        <xdr:cNvSpPr/>
      </xdr:nvSpPr>
      <xdr:spPr>
        <a:xfrm>
          <a:off x="12299950" y="9603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71755</xdr:rowOff>
    </xdr:from>
    <xdr:to>
      <xdr:col>76</xdr:col>
      <xdr:colOff>114300</xdr:colOff>
      <xdr:row>59</xdr:row>
      <xdr:rowOff>151765</xdr:rowOff>
    </xdr:to>
    <xdr:cxnSp macro="">
      <xdr:nvCxnSpPr>
        <xdr:cNvPr id="587" name="直線コネクタ 586">
          <a:extLst>
            <a:ext uri="{FF2B5EF4-FFF2-40B4-BE49-F238E27FC236}">
              <a16:creationId xmlns:a16="http://schemas.microsoft.com/office/drawing/2014/main" id="{D619C480-69E0-4492-ABF5-AF24E6F29FEB}"/>
            </a:ext>
          </a:extLst>
        </xdr:cNvPr>
        <xdr:cNvCxnSpPr/>
      </xdr:nvCxnSpPr>
      <xdr:spPr>
        <a:xfrm>
          <a:off x="12344400" y="9653905"/>
          <a:ext cx="8001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138430</xdr:rowOff>
    </xdr:from>
    <xdr:ext cx="405130" cy="259080"/>
    <xdr:sp macro="" textlink="">
      <xdr:nvSpPr>
        <xdr:cNvPr id="588" name="n_1aveValue【保健センター・保健所】&#10;有形固定資産減価償却率">
          <a:extLst>
            <a:ext uri="{FF2B5EF4-FFF2-40B4-BE49-F238E27FC236}">
              <a16:creationId xmlns:a16="http://schemas.microsoft.com/office/drawing/2014/main" id="{76FDDEDA-8900-4F96-ADF3-C389DD3AE28D}"/>
            </a:ext>
          </a:extLst>
        </xdr:cNvPr>
        <xdr:cNvSpPr txBox="1"/>
      </xdr:nvSpPr>
      <xdr:spPr>
        <a:xfrm>
          <a:off x="13742035" y="1005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3225" cy="257175"/>
    <xdr:sp macro="" textlink="">
      <xdr:nvSpPr>
        <xdr:cNvPr id="589" name="n_2aveValue【保健センター・保健所】&#10;有形固定資産減価償却率">
          <a:extLst>
            <a:ext uri="{FF2B5EF4-FFF2-40B4-BE49-F238E27FC236}">
              <a16:creationId xmlns:a16="http://schemas.microsoft.com/office/drawing/2014/main" id="{280B2CF5-833E-413C-9D45-69310EA7A3A3}"/>
            </a:ext>
          </a:extLst>
        </xdr:cNvPr>
        <xdr:cNvSpPr txBox="1"/>
      </xdr:nvSpPr>
      <xdr:spPr>
        <a:xfrm>
          <a:off x="12960985" y="10045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158115</xdr:rowOff>
    </xdr:from>
    <xdr:ext cx="403225" cy="257175"/>
    <xdr:sp macro="" textlink="">
      <xdr:nvSpPr>
        <xdr:cNvPr id="590" name="n_3aveValue【保健センター・保健所】&#10;有形固定資産減価償却率">
          <a:extLst>
            <a:ext uri="{FF2B5EF4-FFF2-40B4-BE49-F238E27FC236}">
              <a16:creationId xmlns:a16="http://schemas.microsoft.com/office/drawing/2014/main" id="{21B37744-4A2E-4F00-9E92-8E4EB2B10F98}"/>
            </a:ext>
          </a:extLst>
        </xdr:cNvPr>
        <xdr:cNvSpPr txBox="1"/>
      </xdr:nvSpPr>
      <xdr:spPr>
        <a:xfrm>
          <a:off x="12167235" y="10070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15240</xdr:rowOff>
    </xdr:from>
    <xdr:ext cx="405130" cy="259080"/>
    <xdr:sp macro="" textlink="">
      <xdr:nvSpPr>
        <xdr:cNvPr id="591" name="n_1mainValue【保健センター・保健所】&#10;有形固定資産減価償却率">
          <a:extLst>
            <a:ext uri="{FF2B5EF4-FFF2-40B4-BE49-F238E27FC236}">
              <a16:creationId xmlns:a16="http://schemas.microsoft.com/office/drawing/2014/main" id="{FAE4BEC5-0FE5-4C83-920F-FC1C745E1750}"/>
            </a:ext>
          </a:extLst>
        </xdr:cNvPr>
        <xdr:cNvSpPr txBox="1"/>
      </xdr:nvSpPr>
      <xdr:spPr>
        <a:xfrm>
          <a:off x="13742035" y="959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47625</xdr:rowOff>
    </xdr:from>
    <xdr:ext cx="403225" cy="259080"/>
    <xdr:sp macro="" textlink="">
      <xdr:nvSpPr>
        <xdr:cNvPr id="592" name="n_2mainValue【保健センター・保健所】&#10;有形固定資産減価償却率">
          <a:extLst>
            <a:ext uri="{FF2B5EF4-FFF2-40B4-BE49-F238E27FC236}">
              <a16:creationId xmlns:a16="http://schemas.microsoft.com/office/drawing/2014/main" id="{FC024FE0-A288-48A7-8826-0C633D9B1FF3}"/>
            </a:ext>
          </a:extLst>
        </xdr:cNvPr>
        <xdr:cNvSpPr txBox="1"/>
      </xdr:nvSpPr>
      <xdr:spPr>
        <a:xfrm>
          <a:off x="12960985" y="9629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139065</xdr:rowOff>
    </xdr:from>
    <xdr:ext cx="403225" cy="259080"/>
    <xdr:sp macro="" textlink="">
      <xdr:nvSpPr>
        <xdr:cNvPr id="593" name="n_3mainValue【保健センター・保健所】&#10;有形固定資産減価償却率">
          <a:extLst>
            <a:ext uri="{FF2B5EF4-FFF2-40B4-BE49-F238E27FC236}">
              <a16:creationId xmlns:a16="http://schemas.microsoft.com/office/drawing/2014/main" id="{0AA6B1B3-EC5C-4E42-9B8F-4A359B9D553D}"/>
            </a:ext>
          </a:extLst>
        </xdr:cNvPr>
        <xdr:cNvSpPr txBox="1"/>
      </xdr:nvSpPr>
      <xdr:spPr>
        <a:xfrm>
          <a:off x="12167235" y="9391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a:extLst>
            <a:ext uri="{FF2B5EF4-FFF2-40B4-BE49-F238E27FC236}">
              <a16:creationId xmlns:a16="http://schemas.microsoft.com/office/drawing/2014/main" id="{5C56055E-4327-4ED1-8E9C-08529F1EE63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a:extLst>
            <a:ext uri="{FF2B5EF4-FFF2-40B4-BE49-F238E27FC236}">
              <a16:creationId xmlns:a16="http://schemas.microsoft.com/office/drawing/2014/main" id="{2ECFA1CD-1BD5-46DA-97F7-1E3143FB76BC}"/>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a:extLst>
            <a:ext uri="{FF2B5EF4-FFF2-40B4-BE49-F238E27FC236}">
              <a16:creationId xmlns:a16="http://schemas.microsoft.com/office/drawing/2014/main" id="{0D3EC529-C312-473C-A267-D99FE78199B6}"/>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a:extLst>
            <a:ext uri="{FF2B5EF4-FFF2-40B4-BE49-F238E27FC236}">
              <a16:creationId xmlns:a16="http://schemas.microsoft.com/office/drawing/2014/main" id="{38144A13-8969-4A70-BAB4-B49B8D522143}"/>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a:extLst>
            <a:ext uri="{FF2B5EF4-FFF2-40B4-BE49-F238E27FC236}">
              <a16:creationId xmlns:a16="http://schemas.microsoft.com/office/drawing/2014/main" id="{B36442DD-F5EC-4294-AAAA-0130AC7006DD}"/>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a:extLst>
            <a:ext uri="{FF2B5EF4-FFF2-40B4-BE49-F238E27FC236}">
              <a16:creationId xmlns:a16="http://schemas.microsoft.com/office/drawing/2014/main" id="{726B53BA-BC9B-4888-BADF-969AE2962718}"/>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a:extLst>
            <a:ext uri="{FF2B5EF4-FFF2-40B4-BE49-F238E27FC236}">
              <a16:creationId xmlns:a16="http://schemas.microsoft.com/office/drawing/2014/main" id="{C42729D0-4A1B-4035-B5C5-F03AA40C8637}"/>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a:extLst>
            <a:ext uri="{FF2B5EF4-FFF2-40B4-BE49-F238E27FC236}">
              <a16:creationId xmlns:a16="http://schemas.microsoft.com/office/drawing/2014/main" id="{5E91534B-C364-46C0-B266-F5DA17D5D6BE}"/>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02" name="テキスト ボックス 601">
          <a:extLst>
            <a:ext uri="{FF2B5EF4-FFF2-40B4-BE49-F238E27FC236}">
              <a16:creationId xmlns:a16="http://schemas.microsoft.com/office/drawing/2014/main" id="{A0266C49-FBDA-4ABD-88E3-FF8BB1B8944E}"/>
            </a:ext>
          </a:extLst>
        </xdr:cNvPr>
        <xdr:cNvSpPr txBox="1"/>
      </xdr:nvSpPr>
      <xdr:spPr>
        <a:xfrm>
          <a:off x="1644015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a:extLst>
            <a:ext uri="{FF2B5EF4-FFF2-40B4-BE49-F238E27FC236}">
              <a16:creationId xmlns:a16="http://schemas.microsoft.com/office/drawing/2014/main" id="{69B44D4D-7DCB-4BCE-A34C-2EC5C1FB0B61}"/>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4" name="直線コネクタ 603">
          <a:extLst>
            <a:ext uri="{FF2B5EF4-FFF2-40B4-BE49-F238E27FC236}">
              <a16:creationId xmlns:a16="http://schemas.microsoft.com/office/drawing/2014/main" id="{D22D34AF-7282-4358-8126-DAAD83070BC6}"/>
            </a:ext>
          </a:extLst>
        </xdr:cNvPr>
        <xdr:cNvCxnSpPr/>
      </xdr:nvCxnSpPr>
      <xdr:spPr>
        <a:xfrm>
          <a:off x="164592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05" name="テキスト ボックス 604">
          <a:extLst>
            <a:ext uri="{FF2B5EF4-FFF2-40B4-BE49-F238E27FC236}">
              <a16:creationId xmlns:a16="http://schemas.microsoft.com/office/drawing/2014/main" id="{4FA56744-EAA9-4425-A6CF-33377F419BA2}"/>
            </a:ext>
          </a:extLst>
        </xdr:cNvPr>
        <xdr:cNvSpPr txBox="1"/>
      </xdr:nvSpPr>
      <xdr:spPr>
        <a:xfrm>
          <a:off x="16048990" y="1051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6" name="直線コネクタ 605">
          <a:extLst>
            <a:ext uri="{FF2B5EF4-FFF2-40B4-BE49-F238E27FC236}">
              <a16:creationId xmlns:a16="http://schemas.microsoft.com/office/drawing/2014/main" id="{CC2B88C3-4D52-49DE-9DF0-188A44E7D023}"/>
            </a:ext>
          </a:extLst>
        </xdr:cNvPr>
        <xdr:cNvCxnSpPr/>
      </xdr:nvCxnSpPr>
      <xdr:spPr>
        <a:xfrm>
          <a:off x="164592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07" name="テキスト ボックス 606">
          <a:extLst>
            <a:ext uri="{FF2B5EF4-FFF2-40B4-BE49-F238E27FC236}">
              <a16:creationId xmlns:a16="http://schemas.microsoft.com/office/drawing/2014/main" id="{7FECDBED-C156-496B-B15D-13CDE30803D7}"/>
            </a:ext>
          </a:extLst>
        </xdr:cNvPr>
        <xdr:cNvSpPr txBox="1"/>
      </xdr:nvSpPr>
      <xdr:spPr>
        <a:xfrm>
          <a:off x="16048990" y="1014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8" name="直線コネクタ 607">
          <a:extLst>
            <a:ext uri="{FF2B5EF4-FFF2-40B4-BE49-F238E27FC236}">
              <a16:creationId xmlns:a16="http://schemas.microsoft.com/office/drawing/2014/main" id="{E539857B-D57B-4764-9F65-40EB2C279EBB}"/>
            </a:ext>
          </a:extLst>
        </xdr:cNvPr>
        <xdr:cNvCxnSpPr/>
      </xdr:nvCxnSpPr>
      <xdr:spPr>
        <a:xfrm>
          <a:off x="164592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09" name="テキスト ボックス 608">
          <a:extLst>
            <a:ext uri="{FF2B5EF4-FFF2-40B4-BE49-F238E27FC236}">
              <a16:creationId xmlns:a16="http://schemas.microsoft.com/office/drawing/2014/main" id="{2F8E491E-9EEA-4B53-A136-26C5CFA2B304}"/>
            </a:ext>
          </a:extLst>
        </xdr:cNvPr>
        <xdr:cNvSpPr txBox="1"/>
      </xdr:nvSpPr>
      <xdr:spPr>
        <a:xfrm>
          <a:off x="16048990" y="9776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0" name="直線コネクタ 609">
          <a:extLst>
            <a:ext uri="{FF2B5EF4-FFF2-40B4-BE49-F238E27FC236}">
              <a16:creationId xmlns:a16="http://schemas.microsoft.com/office/drawing/2014/main" id="{25FC18DE-5C2C-4374-8DBA-FA071E31DFF3}"/>
            </a:ext>
          </a:extLst>
        </xdr:cNvPr>
        <xdr:cNvCxnSpPr/>
      </xdr:nvCxnSpPr>
      <xdr:spPr>
        <a:xfrm>
          <a:off x="164592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11" name="テキスト ボックス 610">
          <a:extLst>
            <a:ext uri="{FF2B5EF4-FFF2-40B4-BE49-F238E27FC236}">
              <a16:creationId xmlns:a16="http://schemas.microsoft.com/office/drawing/2014/main" id="{0E1BFC0A-FAFC-44A4-BB11-11BC4DD166DF}"/>
            </a:ext>
          </a:extLst>
        </xdr:cNvPr>
        <xdr:cNvSpPr txBox="1"/>
      </xdr:nvSpPr>
      <xdr:spPr>
        <a:xfrm>
          <a:off x="16048990" y="9414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2" name="直線コネクタ 611">
          <a:extLst>
            <a:ext uri="{FF2B5EF4-FFF2-40B4-BE49-F238E27FC236}">
              <a16:creationId xmlns:a16="http://schemas.microsoft.com/office/drawing/2014/main" id="{3B9C2231-E84F-46C5-850D-AB2F631AEE60}"/>
            </a:ext>
          </a:extLst>
        </xdr:cNvPr>
        <xdr:cNvCxnSpPr/>
      </xdr:nvCxnSpPr>
      <xdr:spPr>
        <a:xfrm>
          <a:off x="164592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13" name="テキスト ボックス 612">
          <a:extLst>
            <a:ext uri="{FF2B5EF4-FFF2-40B4-BE49-F238E27FC236}">
              <a16:creationId xmlns:a16="http://schemas.microsoft.com/office/drawing/2014/main" id="{B6024E1C-F19C-45FC-8E2B-1F480FAFCD8D}"/>
            </a:ext>
          </a:extLst>
        </xdr:cNvPr>
        <xdr:cNvSpPr txBox="1"/>
      </xdr:nvSpPr>
      <xdr:spPr>
        <a:xfrm>
          <a:off x="16048990" y="904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a:extLst>
            <a:ext uri="{FF2B5EF4-FFF2-40B4-BE49-F238E27FC236}">
              <a16:creationId xmlns:a16="http://schemas.microsoft.com/office/drawing/2014/main" id="{B9B1548B-DFA3-488B-B77E-FA9D1BCF9FEC}"/>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15" name="テキスト ボックス 614">
          <a:extLst>
            <a:ext uri="{FF2B5EF4-FFF2-40B4-BE49-F238E27FC236}">
              <a16:creationId xmlns:a16="http://schemas.microsoft.com/office/drawing/2014/main" id="{AE16E635-30A2-49D7-B61E-74F6604C70E0}"/>
            </a:ext>
          </a:extLst>
        </xdr:cNvPr>
        <xdr:cNvSpPr txBox="1"/>
      </xdr:nvSpPr>
      <xdr:spPr>
        <a:xfrm>
          <a:off x="1604899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a:extLst>
            <a:ext uri="{FF2B5EF4-FFF2-40B4-BE49-F238E27FC236}">
              <a16:creationId xmlns:a16="http://schemas.microsoft.com/office/drawing/2014/main" id="{B8923060-9A89-4651-B9EC-BF1F15C83886}"/>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57150</xdr:rowOff>
    </xdr:from>
    <xdr:to>
      <xdr:col>116</xdr:col>
      <xdr:colOff>62865</xdr:colOff>
      <xdr:row>64</xdr:row>
      <xdr:rowOff>64770</xdr:rowOff>
    </xdr:to>
    <xdr:cxnSp macro="">
      <xdr:nvCxnSpPr>
        <xdr:cNvPr id="617" name="直線コネクタ 616">
          <a:extLst>
            <a:ext uri="{FF2B5EF4-FFF2-40B4-BE49-F238E27FC236}">
              <a16:creationId xmlns:a16="http://schemas.microsoft.com/office/drawing/2014/main" id="{069E46AF-46C5-4F4D-AB32-6DD2C3FE5AE8}"/>
            </a:ext>
          </a:extLst>
        </xdr:cNvPr>
        <xdr:cNvCxnSpPr/>
      </xdr:nvCxnSpPr>
      <xdr:spPr>
        <a:xfrm flipV="1">
          <a:off x="19951065" y="930910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18" name="【保健センター・保健所】&#10;一人当たり面積最小値テキスト">
          <a:extLst>
            <a:ext uri="{FF2B5EF4-FFF2-40B4-BE49-F238E27FC236}">
              <a16:creationId xmlns:a16="http://schemas.microsoft.com/office/drawing/2014/main" id="{B68F5B07-47E0-4A8B-80A9-4D573294C386}"/>
            </a:ext>
          </a:extLst>
        </xdr:cNvPr>
        <xdr:cNvSpPr txBox="1"/>
      </xdr:nvSpPr>
      <xdr:spPr>
        <a:xfrm>
          <a:off x="1998980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9" name="直線コネクタ 618">
          <a:extLst>
            <a:ext uri="{FF2B5EF4-FFF2-40B4-BE49-F238E27FC236}">
              <a16:creationId xmlns:a16="http://schemas.microsoft.com/office/drawing/2014/main" id="{A56154C0-E43B-4C63-852A-04AEDB0F78A3}"/>
            </a:ext>
          </a:extLst>
        </xdr:cNvPr>
        <xdr:cNvCxnSpPr/>
      </xdr:nvCxnSpPr>
      <xdr:spPr>
        <a:xfrm>
          <a:off x="19881850" y="10637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xdr:rowOff>
    </xdr:from>
    <xdr:ext cx="469900" cy="259080"/>
    <xdr:sp macro="" textlink="">
      <xdr:nvSpPr>
        <xdr:cNvPr id="620" name="【保健センター・保健所】&#10;一人当たり面積最大値テキスト">
          <a:extLst>
            <a:ext uri="{FF2B5EF4-FFF2-40B4-BE49-F238E27FC236}">
              <a16:creationId xmlns:a16="http://schemas.microsoft.com/office/drawing/2014/main" id="{4F3E6A60-0489-483C-A07A-17AB67CE0F2F}"/>
            </a:ext>
          </a:extLst>
        </xdr:cNvPr>
        <xdr:cNvSpPr txBox="1"/>
      </xdr:nvSpPr>
      <xdr:spPr>
        <a:xfrm>
          <a:off x="19989800" y="909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1" name="直線コネクタ 620">
          <a:extLst>
            <a:ext uri="{FF2B5EF4-FFF2-40B4-BE49-F238E27FC236}">
              <a16:creationId xmlns:a16="http://schemas.microsoft.com/office/drawing/2014/main" id="{FCE0B480-E9E6-427C-AF1E-28C443E399FC}"/>
            </a:ext>
          </a:extLst>
        </xdr:cNvPr>
        <xdr:cNvCxnSpPr/>
      </xdr:nvCxnSpPr>
      <xdr:spPr>
        <a:xfrm>
          <a:off x="19881850" y="9309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68580</xdr:rowOff>
    </xdr:from>
    <xdr:ext cx="469900" cy="259080"/>
    <xdr:sp macro="" textlink="">
      <xdr:nvSpPr>
        <xdr:cNvPr id="622" name="【保健センター・保健所】&#10;一人当たり面積平均値テキスト">
          <a:extLst>
            <a:ext uri="{FF2B5EF4-FFF2-40B4-BE49-F238E27FC236}">
              <a16:creationId xmlns:a16="http://schemas.microsoft.com/office/drawing/2014/main" id="{8D9BD6F0-FC65-4C9A-9FF0-516B985C5AA2}"/>
            </a:ext>
          </a:extLst>
        </xdr:cNvPr>
        <xdr:cNvSpPr txBox="1"/>
      </xdr:nvSpPr>
      <xdr:spPr>
        <a:xfrm>
          <a:off x="19989800" y="10311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3" name="フローチャート: 判断 622">
          <a:extLst>
            <a:ext uri="{FF2B5EF4-FFF2-40B4-BE49-F238E27FC236}">
              <a16:creationId xmlns:a16="http://schemas.microsoft.com/office/drawing/2014/main" id="{6E17324E-28A2-4F1D-AF34-1E9151C5BACF}"/>
            </a:ext>
          </a:extLst>
        </xdr:cNvPr>
        <xdr:cNvSpPr/>
      </xdr:nvSpPr>
      <xdr:spPr>
        <a:xfrm>
          <a:off x="199009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24" name="フローチャート: 判断 623">
          <a:extLst>
            <a:ext uri="{FF2B5EF4-FFF2-40B4-BE49-F238E27FC236}">
              <a16:creationId xmlns:a16="http://schemas.microsoft.com/office/drawing/2014/main" id="{65302A84-27EA-442C-8461-E622C6BBF72F}"/>
            </a:ext>
          </a:extLst>
        </xdr:cNvPr>
        <xdr:cNvSpPr/>
      </xdr:nvSpPr>
      <xdr:spPr>
        <a:xfrm>
          <a:off x="19157950" y="10340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25" name="フローチャート: 判断 624">
          <a:extLst>
            <a:ext uri="{FF2B5EF4-FFF2-40B4-BE49-F238E27FC236}">
              <a16:creationId xmlns:a16="http://schemas.microsoft.com/office/drawing/2014/main" id="{E65F823E-92C1-4E50-989F-D94126BD32D9}"/>
            </a:ext>
          </a:extLst>
        </xdr:cNvPr>
        <xdr:cNvSpPr/>
      </xdr:nvSpPr>
      <xdr:spPr>
        <a:xfrm>
          <a:off x="1834515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26" name="フローチャート: 判断 625">
          <a:extLst>
            <a:ext uri="{FF2B5EF4-FFF2-40B4-BE49-F238E27FC236}">
              <a16:creationId xmlns:a16="http://schemas.microsoft.com/office/drawing/2014/main" id="{F4B1175B-55BA-48A4-9176-DF0B75C38082}"/>
            </a:ext>
          </a:extLst>
        </xdr:cNvPr>
        <xdr:cNvSpPr/>
      </xdr:nvSpPr>
      <xdr:spPr>
        <a:xfrm>
          <a:off x="17551400" y="1032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27" name="テキスト ボックス 626">
          <a:extLst>
            <a:ext uri="{FF2B5EF4-FFF2-40B4-BE49-F238E27FC236}">
              <a16:creationId xmlns:a16="http://schemas.microsoft.com/office/drawing/2014/main" id="{62A7AE6E-E43A-4D67-B5FE-548AA5C4B183}"/>
            </a:ext>
          </a:extLst>
        </xdr:cNvPr>
        <xdr:cNvSpPr txBox="1"/>
      </xdr:nvSpPr>
      <xdr:spPr>
        <a:xfrm>
          <a:off x="19780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28" name="テキスト ボックス 627">
          <a:extLst>
            <a:ext uri="{FF2B5EF4-FFF2-40B4-BE49-F238E27FC236}">
              <a16:creationId xmlns:a16="http://schemas.microsoft.com/office/drawing/2014/main" id="{D36A1CD7-D3AA-42C7-8CEF-AFC701AEBAA0}"/>
            </a:ext>
          </a:extLst>
        </xdr:cNvPr>
        <xdr:cNvSpPr txBox="1"/>
      </xdr:nvSpPr>
      <xdr:spPr>
        <a:xfrm>
          <a:off x="19030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29" name="テキスト ボックス 628">
          <a:extLst>
            <a:ext uri="{FF2B5EF4-FFF2-40B4-BE49-F238E27FC236}">
              <a16:creationId xmlns:a16="http://schemas.microsoft.com/office/drawing/2014/main" id="{03F241E3-031E-4094-99F2-7C0939D8CE03}"/>
            </a:ext>
          </a:extLst>
        </xdr:cNvPr>
        <xdr:cNvSpPr txBox="1"/>
      </xdr:nvSpPr>
      <xdr:spPr>
        <a:xfrm>
          <a:off x="18224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30" name="テキスト ボックス 629">
          <a:extLst>
            <a:ext uri="{FF2B5EF4-FFF2-40B4-BE49-F238E27FC236}">
              <a16:creationId xmlns:a16="http://schemas.microsoft.com/office/drawing/2014/main" id="{F08B5F6E-6DE0-4ABC-8CB4-AD992CE8AC8B}"/>
            </a:ext>
          </a:extLst>
        </xdr:cNvPr>
        <xdr:cNvSpPr txBox="1"/>
      </xdr:nvSpPr>
      <xdr:spPr>
        <a:xfrm>
          <a:off x="174307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31" name="テキスト ボックス 630">
          <a:extLst>
            <a:ext uri="{FF2B5EF4-FFF2-40B4-BE49-F238E27FC236}">
              <a16:creationId xmlns:a16="http://schemas.microsoft.com/office/drawing/2014/main" id="{F7481AAC-445B-4F62-B9C1-EE881F660207}"/>
            </a:ext>
          </a:extLst>
        </xdr:cNvPr>
        <xdr:cNvSpPr txBox="1"/>
      </xdr:nvSpPr>
      <xdr:spPr>
        <a:xfrm>
          <a:off x="166306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147320</xdr:rowOff>
    </xdr:from>
    <xdr:to>
      <xdr:col>116</xdr:col>
      <xdr:colOff>114300</xdr:colOff>
      <xdr:row>62</xdr:row>
      <xdr:rowOff>77470</xdr:rowOff>
    </xdr:to>
    <xdr:sp macro="" textlink="">
      <xdr:nvSpPr>
        <xdr:cNvPr id="632" name="楕円 631">
          <a:extLst>
            <a:ext uri="{FF2B5EF4-FFF2-40B4-BE49-F238E27FC236}">
              <a16:creationId xmlns:a16="http://schemas.microsoft.com/office/drawing/2014/main" id="{837D8F33-7BDB-410F-9C9D-CE08826570FB}"/>
            </a:ext>
          </a:extLst>
        </xdr:cNvPr>
        <xdr:cNvSpPr/>
      </xdr:nvSpPr>
      <xdr:spPr>
        <a:xfrm>
          <a:off x="19900900" y="1022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170180</xdr:rowOff>
    </xdr:from>
    <xdr:ext cx="469900" cy="259080"/>
    <xdr:sp macro="" textlink="">
      <xdr:nvSpPr>
        <xdr:cNvPr id="633" name="【保健センター・保健所】&#10;一人当たり面積該当値テキスト">
          <a:extLst>
            <a:ext uri="{FF2B5EF4-FFF2-40B4-BE49-F238E27FC236}">
              <a16:creationId xmlns:a16="http://schemas.microsoft.com/office/drawing/2014/main" id="{B427E5C2-DB82-4AF7-9795-B6A9CD4B0A56}"/>
            </a:ext>
          </a:extLst>
        </xdr:cNvPr>
        <xdr:cNvSpPr txBox="1"/>
      </xdr:nvSpPr>
      <xdr:spPr>
        <a:xfrm>
          <a:off x="19989800" y="1007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634" name="楕円 633">
          <a:extLst>
            <a:ext uri="{FF2B5EF4-FFF2-40B4-BE49-F238E27FC236}">
              <a16:creationId xmlns:a16="http://schemas.microsoft.com/office/drawing/2014/main" id="{F8E14290-8D14-4915-BFA0-C1BB65DC6A40}"/>
            </a:ext>
          </a:extLst>
        </xdr:cNvPr>
        <xdr:cNvSpPr/>
      </xdr:nvSpPr>
      <xdr:spPr>
        <a:xfrm>
          <a:off x="19157950" y="10228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26670</xdr:rowOff>
    </xdr:from>
    <xdr:to>
      <xdr:col>116</xdr:col>
      <xdr:colOff>63500</xdr:colOff>
      <xdr:row>62</xdr:row>
      <xdr:rowOff>30480</xdr:rowOff>
    </xdr:to>
    <xdr:cxnSp macro="">
      <xdr:nvCxnSpPr>
        <xdr:cNvPr id="635" name="直線コネクタ 634">
          <a:extLst>
            <a:ext uri="{FF2B5EF4-FFF2-40B4-BE49-F238E27FC236}">
              <a16:creationId xmlns:a16="http://schemas.microsoft.com/office/drawing/2014/main" id="{492222A0-4383-4BA8-9914-9DDE4A7BB7E5}"/>
            </a:ext>
          </a:extLst>
        </xdr:cNvPr>
        <xdr:cNvCxnSpPr/>
      </xdr:nvCxnSpPr>
      <xdr:spPr>
        <a:xfrm flipV="1">
          <a:off x="19202400" y="1026922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636" name="楕円 635">
          <a:extLst>
            <a:ext uri="{FF2B5EF4-FFF2-40B4-BE49-F238E27FC236}">
              <a16:creationId xmlns:a16="http://schemas.microsoft.com/office/drawing/2014/main" id="{726F4ACF-B756-42B7-A058-CFE4CC1B2BED}"/>
            </a:ext>
          </a:extLst>
        </xdr:cNvPr>
        <xdr:cNvSpPr/>
      </xdr:nvSpPr>
      <xdr:spPr>
        <a:xfrm>
          <a:off x="18345150" y="10232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34290</xdr:rowOff>
    </xdr:to>
    <xdr:cxnSp macro="">
      <xdr:nvCxnSpPr>
        <xdr:cNvPr id="637" name="直線コネクタ 636">
          <a:extLst>
            <a:ext uri="{FF2B5EF4-FFF2-40B4-BE49-F238E27FC236}">
              <a16:creationId xmlns:a16="http://schemas.microsoft.com/office/drawing/2014/main" id="{91A68683-6A2C-4CA8-9042-8739C78FD0C4}"/>
            </a:ext>
          </a:extLst>
        </xdr:cNvPr>
        <xdr:cNvCxnSpPr/>
      </xdr:nvCxnSpPr>
      <xdr:spPr>
        <a:xfrm flipV="1">
          <a:off x="18395950" y="1027303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113030</xdr:rowOff>
    </xdr:from>
    <xdr:to>
      <xdr:col>102</xdr:col>
      <xdr:colOff>165100</xdr:colOff>
      <xdr:row>58</xdr:row>
      <xdr:rowOff>43180</xdr:rowOff>
    </xdr:to>
    <xdr:sp macro="" textlink="">
      <xdr:nvSpPr>
        <xdr:cNvPr id="638" name="楕円 637">
          <a:extLst>
            <a:ext uri="{FF2B5EF4-FFF2-40B4-BE49-F238E27FC236}">
              <a16:creationId xmlns:a16="http://schemas.microsoft.com/office/drawing/2014/main" id="{383B0936-122F-4F05-89E8-DB222892ABB0}"/>
            </a:ext>
          </a:extLst>
        </xdr:cNvPr>
        <xdr:cNvSpPr/>
      </xdr:nvSpPr>
      <xdr:spPr>
        <a:xfrm>
          <a:off x="17551400" y="9530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163830</xdr:rowOff>
    </xdr:from>
    <xdr:to>
      <xdr:col>107</xdr:col>
      <xdr:colOff>50800</xdr:colOff>
      <xdr:row>62</xdr:row>
      <xdr:rowOff>34290</xdr:rowOff>
    </xdr:to>
    <xdr:cxnSp macro="">
      <xdr:nvCxnSpPr>
        <xdr:cNvPr id="639" name="直線コネクタ 638">
          <a:extLst>
            <a:ext uri="{FF2B5EF4-FFF2-40B4-BE49-F238E27FC236}">
              <a16:creationId xmlns:a16="http://schemas.microsoft.com/office/drawing/2014/main" id="{184FD475-86B9-4789-BFC8-A2536F9E0368}"/>
            </a:ext>
          </a:extLst>
        </xdr:cNvPr>
        <xdr:cNvCxnSpPr/>
      </xdr:nvCxnSpPr>
      <xdr:spPr>
        <a:xfrm>
          <a:off x="17602200" y="9580880"/>
          <a:ext cx="79375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19050</xdr:rowOff>
    </xdr:from>
    <xdr:ext cx="469900" cy="257175"/>
    <xdr:sp macro="" textlink="">
      <xdr:nvSpPr>
        <xdr:cNvPr id="640" name="n_1aveValue【保健センター・保健所】&#10;一人当たり面積">
          <a:extLst>
            <a:ext uri="{FF2B5EF4-FFF2-40B4-BE49-F238E27FC236}">
              <a16:creationId xmlns:a16="http://schemas.microsoft.com/office/drawing/2014/main" id="{4A9B6B07-7EF8-4AE6-B709-FBE8B7B4BA1F}"/>
            </a:ext>
          </a:extLst>
        </xdr:cNvPr>
        <xdr:cNvSpPr txBox="1"/>
      </xdr:nvSpPr>
      <xdr:spPr>
        <a:xfrm>
          <a:off x="18980150" y="10426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26670</xdr:rowOff>
    </xdr:from>
    <xdr:ext cx="467995" cy="259080"/>
    <xdr:sp macro="" textlink="">
      <xdr:nvSpPr>
        <xdr:cNvPr id="641" name="n_2aveValue【保健センター・保健所】&#10;一人当たり面積">
          <a:extLst>
            <a:ext uri="{FF2B5EF4-FFF2-40B4-BE49-F238E27FC236}">
              <a16:creationId xmlns:a16="http://schemas.microsoft.com/office/drawing/2014/main" id="{6C7F3CA1-E605-4007-A99B-55C2D11A18DA}"/>
            </a:ext>
          </a:extLst>
        </xdr:cNvPr>
        <xdr:cNvSpPr txBox="1"/>
      </xdr:nvSpPr>
      <xdr:spPr>
        <a:xfrm>
          <a:off x="18180050" y="10434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3810</xdr:rowOff>
    </xdr:from>
    <xdr:ext cx="467995" cy="259080"/>
    <xdr:sp macro="" textlink="">
      <xdr:nvSpPr>
        <xdr:cNvPr id="642" name="n_3aveValue【保健センター・保健所】&#10;一人当たり面積">
          <a:extLst>
            <a:ext uri="{FF2B5EF4-FFF2-40B4-BE49-F238E27FC236}">
              <a16:creationId xmlns:a16="http://schemas.microsoft.com/office/drawing/2014/main" id="{9C92376F-786B-4D39-AB30-DA4477A7F28B}"/>
            </a:ext>
          </a:extLst>
        </xdr:cNvPr>
        <xdr:cNvSpPr txBox="1"/>
      </xdr:nvSpPr>
      <xdr:spPr>
        <a:xfrm>
          <a:off x="17386300" y="1041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97790</xdr:rowOff>
    </xdr:from>
    <xdr:ext cx="469900" cy="257175"/>
    <xdr:sp macro="" textlink="">
      <xdr:nvSpPr>
        <xdr:cNvPr id="643" name="n_1mainValue【保健センター・保健所】&#10;一人当たり面積">
          <a:extLst>
            <a:ext uri="{FF2B5EF4-FFF2-40B4-BE49-F238E27FC236}">
              <a16:creationId xmlns:a16="http://schemas.microsoft.com/office/drawing/2014/main" id="{B7158B3F-6768-49C2-A2D1-01C48DD8BAAE}"/>
            </a:ext>
          </a:extLst>
        </xdr:cNvPr>
        <xdr:cNvSpPr txBox="1"/>
      </xdr:nvSpPr>
      <xdr:spPr>
        <a:xfrm>
          <a:off x="18980150" y="10010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101600</xdr:rowOff>
    </xdr:from>
    <xdr:ext cx="467995" cy="259080"/>
    <xdr:sp macro="" textlink="">
      <xdr:nvSpPr>
        <xdr:cNvPr id="644" name="n_2mainValue【保健センター・保健所】&#10;一人当たり面積">
          <a:extLst>
            <a:ext uri="{FF2B5EF4-FFF2-40B4-BE49-F238E27FC236}">
              <a16:creationId xmlns:a16="http://schemas.microsoft.com/office/drawing/2014/main" id="{B32A5A34-307E-4236-80DD-C9094896CA80}"/>
            </a:ext>
          </a:extLst>
        </xdr:cNvPr>
        <xdr:cNvSpPr txBox="1"/>
      </xdr:nvSpPr>
      <xdr:spPr>
        <a:xfrm>
          <a:off x="18180050" y="10013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59690</xdr:rowOff>
    </xdr:from>
    <xdr:ext cx="467995" cy="259080"/>
    <xdr:sp macro="" textlink="">
      <xdr:nvSpPr>
        <xdr:cNvPr id="645" name="n_3mainValue【保健センター・保健所】&#10;一人当たり面積">
          <a:extLst>
            <a:ext uri="{FF2B5EF4-FFF2-40B4-BE49-F238E27FC236}">
              <a16:creationId xmlns:a16="http://schemas.microsoft.com/office/drawing/2014/main" id="{600D427D-6DF1-45A5-A244-99D74A748FE4}"/>
            </a:ext>
          </a:extLst>
        </xdr:cNvPr>
        <xdr:cNvSpPr txBox="1"/>
      </xdr:nvSpPr>
      <xdr:spPr>
        <a:xfrm>
          <a:off x="17386300" y="9311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3C7DA3E1-D394-4D8E-9FA1-27EF104E913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a:extLst>
            <a:ext uri="{FF2B5EF4-FFF2-40B4-BE49-F238E27FC236}">
              <a16:creationId xmlns:a16="http://schemas.microsoft.com/office/drawing/2014/main" id="{B0279DF0-B6CB-4B1F-AF4C-22B2D95CD737}"/>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a:extLst>
            <a:ext uri="{FF2B5EF4-FFF2-40B4-BE49-F238E27FC236}">
              <a16:creationId xmlns:a16="http://schemas.microsoft.com/office/drawing/2014/main" id="{6A40F08B-ECE2-4915-8227-FBCD6178D888}"/>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a:extLst>
            <a:ext uri="{FF2B5EF4-FFF2-40B4-BE49-F238E27FC236}">
              <a16:creationId xmlns:a16="http://schemas.microsoft.com/office/drawing/2014/main" id="{A19A5FE4-EEFB-4413-B06E-B2837FADB827}"/>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a:extLst>
            <a:ext uri="{FF2B5EF4-FFF2-40B4-BE49-F238E27FC236}">
              <a16:creationId xmlns:a16="http://schemas.microsoft.com/office/drawing/2014/main" id="{8B26629A-97B2-4BAB-8EB7-ABF12A24B9FE}"/>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a:extLst>
            <a:ext uri="{FF2B5EF4-FFF2-40B4-BE49-F238E27FC236}">
              <a16:creationId xmlns:a16="http://schemas.microsoft.com/office/drawing/2014/main" id="{317CED02-B76F-4B65-B7B4-86DAADD0C212}"/>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a:extLst>
            <a:ext uri="{FF2B5EF4-FFF2-40B4-BE49-F238E27FC236}">
              <a16:creationId xmlns:a16="http://schemas.microsoft.com/office/drawing/2014/main" id="{33B6003B-5D3A-4581-96D6-8520C34F65E9}"/>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a:extLst>
            <a:ext uri="{FF2B5EF4-FFF2-40B4-BE49-F238E27FC236}">
              <a16:creationId xmlns:a16="http://schemas.microsoft.com/office/drawing/2014/main" id="{A9A0BA52-D9F1-4261-A194-2B368180BA17}"/>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54" name="テキスト ボックス 653">
          <a:extLst>
            <a:ext uri="{FF2B5EF4-FFF2-40B4-BE49-F238E27FC236}">
              <a16:creationId xmlns:a16="http://schemas.microsoft.com/office/drawing/2014/main" id="{DE742394-9B3E-4CFE-9E3B-849544086A79}"/>
            </a:ext>
          </a:extLst>
        </xdr:cNvPr>
        <xdr:cNvSpPr txBox="1"/>
      </xdr:nvSpPr>
      <xdr:spPr>
        <a:xfrm>
          <a:off x="111696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a:extLst>
            <a:ext uri="{FF2B5EF4-FFF2-40B4-BE49-F238E27FC236}">
              <a16:creationId xmlns:a16="http://schemas.microsoft.com/office/drawing/2014/main" id="{8B931C9D-4F8C-4FEB-B4AD-F4F8BFAC7776}"/>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56" name="直線コネクタ 655">
          <a:extLst>
            <a:ext uri="{FF2B5EF4-FFF2-40B4-BE49-F238E27FC236}">
              <a16:creationId xmlns:a16="http://schemas.microsoft.com/office/drawing/2014/main" id="{86CFAA1A-4ABB-4FC4-A466-A763ABC2511C}"/>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657" name="テキスト ボックス 656">
          <a:extLst>
            <a:ext uri="{FF2B5EF4-FFF2-40B4-BE49-F238E27FC236}">
              <a16:creationId xmlns:a16="http://schemas.microsoft.com/office/drawing/2014/main" id="{00D88D6B-63CD-4909-9017-12C1486B3D61}"/>
            </a:ext>
          </a:extLst>
        </xdr:cNvPr>
        <xdr:cNvSpPr txBox="1"/>
      </xdr:nvSpPr>
      <xdr:spPr>
        <a:xfrm>
          <a:off x="10906760" y="142316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58" name="直線コネクタ 657">
          <a:extLst>
            <a:ext uri="{FF2B5EF4-FFF2-40B4-BE49-F238E27FC236}">
              <a16:creationId xmlns:a16="http://schemas.microsoft.com/office/drawing/2014/main" id="{44101BFA-1A47-49A2-844A-3792FB917D4B}"/>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59" name="テキスト ボックス 658">
          <a:extLst>
            <a:ext uri="{FF2B5EF4-FFF2-40B4-BE49-F238E27FC236}">
              <a16:creationId xmlns:a16="http://schemas.microsoft.com/office/drawing/2014/main" id="{9D562BC0-F96D-4DB2-B46F-71B27B013B68}"/>
            </a:ext>
          </a:extLst>
        </xdr:cNvPr>
        <xdr:cNvSpPr txBox="1"/>
      </xdr:nvSpPr>
      <xdr:spPr>
        <a:xfrm>
          <a:off x="10842625" y="13917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60" name="直線コネクタ 659">
          <a:extLst>
            <a:ext uri="{FF2B5EF4-FFF2-40B4-BE49-F238E27FC236}">
              <a16:creationId xmlns:a16="http://schemas.microsoft.com/office/drawing/2014/main" id="{1F066F5E-88D2-45A2-A6B8-1026D94A0B43}"/>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61" name="テキスト ボックス 660">
          <a:extLst>
            <a:ext uri="{FF2B5EF4-FFF2-40B4-BE49-F238E27FC236}">
              <a16:creationId xmlns:a16="http://schemas.microsoft.com/office/drawing/2014/main" id="{A612918D-7266-4E5E-BD28-8F797FDB0DAD}"/>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62" name="直線コネクタ 661">
          <a:extLst>
            <a:ext uri="{FF2B5EF4-FFF2-40B4-BE49-F238E27FC236}">
              <a16:creationId xmlns:a16="http://schemas.microsoft.com/office/drawing/2014/main" id="{FE3E4FF5-F032-4569-9F6D-BBBE88FEB59C}"/>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63" name="テキスト ボックス 662">
          <a:extLst>
            <a:ext uri="{FF2B5EF4-FFF2-40B4-BE49-F238E27FC236}">
              <a16:creationId xmlns:a16="http://schemas.microsoft.com/office/drawing/2014/main" id="{6A1AF42E-67E8-4AB3-8793-DD2E77A1E91A}"/>
            </a:ext>
          </a:extLst>
        </xdr:cNvPr>
        <xdr:cNvSpPr txBox="1"/>
      </xdr:nvSpPr>
      <xdr:spPr>
        <a:xfrm>
          <a:off x="10842625" y="13289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64" name="直線コネクタ 663">
          <a:extLst>
            <a:ext uri="{FF2B5EF4-FFF2-40B4-BE49-F238E27FC236}">
              <a16:creationId xmlns:a16="http://schemas.microsoft.com/office/drawing/2014/main" id="{C17E5F72-DEF7-4047-A22F-613580636D7C}"/>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65" name="テキスト ボックス 664">
          <a:extLst>
            <a:ext uri="{FF2B5EF4-FFF2-40B4-BE49-F238E27FC236}">
              <a16:creationId xmlns:a16="http://schemas.microsoft.com/office/drawing/2014/main" id="{CE1D1287-47CC-4A62-8FB1-896FFDB49C21}"/>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66" name="直線コネクタ 665">
          <a:extLst>
            <a:ext uri="{FF2B5EF4-FFF2-40B4-BE49-F238E27FC236}">
              <a16:creationId xmlns:a16="http://schemas.microsoft.com/office/drawing/2014/main" id="{488EB72D-93DC-4D4B-8004-AF45A3E46E0C}"/>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667" name="テキスト ボックス 666">
          <a:extLst>
            <a:ext uri="{FF2B5EF4-FFF2-40B4-BE49-F238E27FC236}">
              <a16:creationId xmlns:a16="http://schemas.microsoft.com/office/drawing/2014/main" id="{7D8F13C1-E536-4433-A91D-E3DAF1EAD76F}"/>
            </a:ext>
          </a:extLst>
        </xdr:cNvPr>
        <xdr:cNvSpPr txBox="1"/>
      </xdr:nvSpPr>
      <xdr:spPr>
        <a:xfrm>
          <a:off x="1079754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a:extLst>
            <a:ext uri="{FF2B5EF4-FFF2-40B4-BE49-F238E27FC236}">
              <a16:creationId xmlns:a16="http://schemas.microsoft.com/office/drawing/2014/main" id="{BFAE08FA-DDF1-417E-91AA-B77E8296B8AF}"/>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669" name="テキスト ボックス 668">
          <a:extLst>
            <a:ext uri="{FF2B5EF4-FFF2-40B4-BE49-F238E27FC236}">
              <a16:creationId xmlns:a16="http://schemas.microsoft.com/office/drawing/2014/main" id="{F0BFAFE0-79C2-468E-A340-94E74A17412B}"/>
            </a:ext>
          </a:extLst>
        </xdr:cNvPr>
        <xdr:cNvSpPr txBox="1"/>
      </xdr:nvSpPr>
      <xdr:spPr>
        <a:xfrm>
          <a:off x="1079754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a:extLst>
            <a:ext uri="{FF2B5EF4-FFF2-40B4-BE49-F238E27FC236}">
              <a16:creationId xmlns:a16="http://schemas.microsoft.com/office/drawing/2014/main" id="{26A4D3A1-40B4-4AC4-BFCB-A8D5C7BF9F97}"/>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52070</xdr:rowOff>
    </xdr:from>
    <xdr:to>
      <xdr:col>85</xdr:col>
      <xdr:colOff>126365</xdr:colOff>
      <xdr:row>86</xdr:row>
      <xdr:rowOff>66040</xdr:rowOff>
    </xdr:to>
    <xdr:cxnSp macro="">
      <xdr:nvCxnSpPr>
        <xdr:cNvPr id="671" name="直線コネクタ 670">
          <a:extLst>
            <a:ext uri="{FF2B5EF4-FFF2-40B4-BE49-F238E27FC236}">
              <a16:creationId xmlns:a16="http://schemas.microsoft.com/office/drawing/2014/main" id="{3A8211AA-90B8-4361-8D36-2246DB5108CA}"/>
            </a:ext>
          </a:extLst>
        </xdr:cNvPr>
        <xdr:cNvCxnSpPr/>
      </xdr:nvCxnSpPr>
      <xdr:spPr>
        <a:xfrm flipV="1">
          <a:off x="14699615" y="1293622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69850</xdr:rowOff>
    </xdr:from>
    <xdr:ext cx="340360" cy="259080"/>
    <xdr:sp macro="" textlink="">
      <xdr:nvSpPr>
        <xdr:cNvPr id="672" name="【消防施設】&#10;有形固定資産減価償却率最小値テキスト">
          <a:extLst>
            <a:ext uri="{FF2B5EF4-FFF2-40B4-BE49-F238E27FC236}">
              <a16:creationId xmlns:a16="http://schemas.microsoft.com/office/drawing/2014/main" id="{8767AD01-779F-412A-B59F-A14083022530}"/>
            </a:ext>
          </a:extLst>
        </xdr:cNvPr>
        <xdr:cNvSpPr txBox="1"/>
      </xdr:nvSpPr>
      <xdr:spPr>
        <a:xfrm>
          <a:off x="14738350" y="1427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66040</xdr:rowOff>
    </xdr:from>
    <xdr:to>
      <xdr:col>86</xdr:col>
      <xdr:colOff>25400</xdr:colOff>
      <xdr:row>86</xdr:row>
      <xdr:rowOff>66040</xdr:rowOff>
    </xdr:to>
    <xdr:cxnSp macro="">
      <xdr:nvCxnSpPr>
        <xdr:cNvPr id="673" name="直線コネクタ 672">
          <a:extLst>
            <a:ext uri="{FF2B5EF4-FFF2-40B4-BE49-F238E27FC236}">
              <a16:creationId xmlns:a16="http://schemas.microsoft.com/office/drawing/2014/main" id="{CE06CD05-EF4E-48DB-B051-C209F38D89E3}"/>
            </a:ext>
          </a:extLst>
        </xdr:cNvPr>
        <xdr:cNvCxnSpPr/>
      </xdr:nvCxnSpPr>
      <xdr:spPr>
        <a:xfrm>
          <a:off x="14611350" y="14270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169545</xdr:rowOff>
    </xdr:from>
    <xdr:ext cx="405130" cy="257175"/>
    <xdr:sp macro="" textlink="">
      <xdr:nvSpPr>
        <xdr:cNvPr id="674" name="【消防施設】&#10;有形固定資産減価償却率最大値テキスト">
          <a:extLst>
            <a:ext uri="{FF2B5EF4-FFF2-40B4-BE49-F238E27FC236}">
              <a16:creationId xmlns:a16="http://schemas.microsoft.com/office/drawing/2014/main" id="{29859DED-0A35-4CA8-A99D-9D03EB460C00}"/>
            </a:ext>
          </a:extLst>
        </xdr:cNvPr>
        <xdr:cNvSpPr txBox="1"/>
      </xdr:nvSpPr>
      <xdr:spPr>
        <a:xfrm>
          <a:off x="14738350" y="127171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52070</xdr:rowOff>
    </xdr:from>
    <xdr:to>
      <xdr:col>86</xdr:col>
      <xdr:colOff>25400</xdr:colOff>
      <xdr:row>78</xdr:row>
      <xdr:rowOff>52070</xdr:rowOff>
    </xdr:to>
    <xdr:cxnSp macro="">
      <xdr:nvCxnSpPr>
        <xdr:cNvPr id="675" name="直線コネクタ 674">
          <a:extLst>
            <a:ext uri="{FF2B5EF4-FFF2-40B4-BE49-F238E27FC236}">
              <a16:creationId xmlns:a16="http://schemas.microsoft.com/office/drawing/2014/main" id="{F5C8A526-78B3-4F3E-BFD2-52AD36AB3BD7}"/>
            </a:ext>
          </a:extLst>
        </xdr:cNvPr>
        <xdr:cNvCxnSpPr/>
      </xdr:nvCxnSpPr>
      <xdr:spPr>
        <a:xfrm>
          <a:off x="14611350" y="12936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676" name="【消防施設】&#10;有形固定資産減価償却率平均値テキスト">
          <a:extLst>
            <a:ext uri="{FF2B5EF4-FFF2-40B4-BE49-F238E27FC236}">
              <a16:creationId xmlns:a16="http://schemas.microsoft.com/office/drawing/2014/main" id="{C37D89CE-598E-4B50-8A33-C6BD20D8FF0E}"/>
            </a:ext>
          </a:extLst>
        </xdr:cNvPr>
        <xdr:cNvSpPr txBox="1"/>
      </xdr:nvSpPr>
      <xdr:spPr>
        <a:xfrm>
          <a:off x="14738350" y="13670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7" name="フローチャート: 判断 676">
          <a:extLst>
            <a:ext uri="{FF2B5EF4-FFF2-40B4-BE49-F238E27FC236}">
              <a16:creationId xmlns:a16="http://schemas.microsoft.com/office/drawing/2014/main" id="{8000925C-7352-449D-B0B6-CA15D6BA77F5}"/>
            </a:ext>
          </a:extLst>
        </xdr:cNvPr>
        <xdr:cNvSpPr/>
      </xdr:nvSpPr>
      <xdr:spPr>
        <a:xfrm>
          <a:off x="14649450" y="13691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124460</xdr:rowOff>
    </xdr:from>
    <xdr:to>
      <xdr:col>81</xdr:col>
      <xdr:colOff>101600</xdr:colOff>
      <xdr:row>82</xdr:row>
      <xdr:rowOff>54610</xdr:rowOff>
    </xdr:to>
    <xdr:sp macro="" textlink="">
      <xdr:nvSpPr>
        <xdr:cNvPr id="678" name="フローチャート: 判断 677">
          <a:extLst>
            <a:ext uri="{FF2B5EF4-FFF2-40B4-BE49-F238E27FC236}">
              <a16:creationId xmlns:a16="http://schemas.microsoft.com/office/drawing/2014/main" id="{2954E160-D589-4CC1-8D14-232C7D42B79E}"/>
            </a:ext>
          </a:extLst>
        </xdr:cNvPr>
        <xdr:cNvSpPr/>
      </xdr:nvSpPr>
      <xdr:spPr>
        <a:xfrm>
          <a:off x="13887450" y="1350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xdr:rowOff>
    </xdr:from>
    <xdr:to>
      <xdr:col>76</xdr:col>
      <xdr:colOff>165100</xdr:colOff>
      <xdr:row>81</xdr:row>
      <xdr:rowOff>111760</xdr:rowOff>
    </xdr:to>
    <xdr:sp macro="" textlink="">
      <xdr:nvSpPr>
        <xdr:cNvPr id="679" name="フローチャート: 判断 678">
          <a:extLst>
            <a:ext uri="{FF2B5EF4-FFF2-40B4-BE49-F238E27FC236}">
              <a16:creationId xmlns:a16="http://schemas.microsoft.com/office/drawing/2014/main" id="{25117470-95CC-45AF-812D-A0594B17EA99}"/>
            </a:ext>
          </a:extLst>
        </xdr:cNvPr>
        <xdr:cNvSpPr/>
      </xdr:nvSpPr>
      <xdr:spPr>
        <a:xfrm>
          <a:off x="130937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80" name="フローチャート: 判断 679">
          <a:extLst>
            <a:ext uri="{FF2B5EF4-FFF2-40B4-BE49-F238E27FC236}">
              <a16:creationId xmlns:a16="http://schemas.microsoft.com/office/drawing/2014/main" id="{BB7A0710-EA95-4C69-88B6-BE379119BA6D}"/>
            </a:ext>
          </a:extLst>
        </xdr:cNvPr>
        <xdr:cNvSpPr/>
      </xdr:nvSpPr>
      <xdr:spPr>
        <a:xfrm>
          <a:off x="12299950" y="13515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81" name="テキスト ボックス 680">
          <a:extLst>
            <a:ext uri="{FF2B5EF4-FFF2-40B4-BE49-F238E27FC236}">
              <a16:creationId xmlns:a16="http://schemas.microsoft.com/office/drawing/2014/main" id="{4C27CF40-D9F4-43CF-9E85-B878188FE1C1}"/>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82" name="テキスト ボックス 681">
          <a:extLst>
            <a:ext uri="{FF2B5EF4-FFF2-40B4-BE49-F238E27FC236}">
              <a16:creationId xmlns:a16="http://schemas.microsoft.com/office/drawing/2014/main" id="{F664909C-D757-4DA5-A305-8636EF59AD28}"/>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83" name="テキスト ボックス 682">
          <a:extLst>
            <a:ext uri="{FF2B5EF4-FFF2-40B4-BE49-F238E27FC236}">
              <a16:creationId xmlns:a16="http://schemas.microsoft.com/office/drawing/2014/main" id="{7CB127C0-2D84-4246-98F1-DB2B056DE495}"/>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84" name="テキスト ボックス 683">
          <a:extLst>
            <a:ext uri="{FF2B5EF4-FFF2-40B4-BE49-F238E27FC236}">
              <a16:creationId xmlns:a16="http://schemas.microsoft.com/office/drawing/2014/main" id="{9523CC40-E2E7-494E-B123-E5B0741AF8A6}"/>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85" name="テキスト ボックス 684">
          <a:extLst>
            <a:ext uri="{FF2B5EF4-FFF2-40B4-BE49-F238E27FC236}">
              <a16:creationId xmlns:a16="http://schemas.microsoft.com/office/drawing/2014/main" id="{84F8893F-7398-4839-B5D7-E60DFEAA5A3D}"/>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80</xdr:row>
      <xdr:rowOff>41275</xdr:rowOff>
    </xdr:from>
    <xdr:to>
      <xdr:col>85</xdr:col>
      <xdr:colOff>177800</xdr:colOff>
      <xdr:row>80</xdr:row>
      <xdr:rowOff>143510</xdr:rowOff>
    </xdr:to>
    <xdr:sp macro="" textlink="">
      <xdr:nvSpPr>
        <xdr:cNvPr id="686" name="楕円 685">
          <a:extLst>
            <a:ext uri="{FF2B5EF4-FFF2-40B4-BE49-F238E27FC236}">
              <a16:creationId xmlns:a16="http://schemas.microsoft.com/office/drawing/2014/main" id="{0EFB5206-F0D9-4E55-A163-1F582BDD335D}"/>
            </a:ext>
          </a:extLst>
        </xdr:cNvPr>
        <xdr:cNvSpPr/>
      </xdr:nvSpPr>
      <xdr:spPr>
        <a:xfrm>
          <a:off x="14649450" y="1325562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64135</xdr:rowOff>
    </xdr:from>
    <xdr:ext cx="405130" cy="257175"/>
    <xdr:sp macro="" textlink="">
      <xdr:nvSpPr>
        <xdr:cNvPr id="687" name="【消防施設】&#10;有形固定資産減価償却率該当値テキスト">
          <a:extLst>
            <a:ext uri="{FF2B5EF4-FFF2-40B4-BE49-F238E27FC236}">
              <a16:creationId xmlns:a16="http://schemas.microsoft.com/office/drawing/2014/main" id="{6D316849-823A-4446-9110-D917F5A1EDA4}"/>
            </a:ext>
          </a:extLst>
        </xdr:cNvPr>
        <xdr:cNvSpPr txBox="1"/>
      </xdr:nvSpPr>
      <xdr:spPr>
        <a:xfrm>
          <a:off x="14738350" y="13113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75565</xdr:rowOff>
    </xdr:from>
    <xdr:to>
      <xdr:col>81</xdr:col>
      <xdr:colOff>101600</xdr:colOff>
      <xdr:row>81</xdr:row>
      <xdr:rowOff>6350</xdr:rowOff>
    </xdr:to>
    <xdr:sp macro="" textlink="">
      <xdr:nvSpPr>
        <xdr:cNvPr id="688" name="楕円 687">
          <a:extLst>
            <a:ext uri="{FF2B5EF4-FFF2-40B4-BE49-F238E27FC236}">
              <a16:creationId xmlns:a16="http://schemas.microsoft.com/office/drawing/2014/main" id="{63ABC32F-9818-4DD8-BAF2-529457DA12C6}"/>
            </a:ext>
          </a:extLst>
        </xdr:cNvPr>
        <xdr:cNvSpPr/>
      </xdr:nvSpPr>
      <xdr:spPr>
        <a:xfrm>
          <a:off x="13887450" y="132899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92075</xdr:rowOff>
    </xdr:from>
    <xdr:to>
      <xdr:col>85</xdr:col>
      <xdr:colOff>127000</xdr:colOff>
      <xdr:row>80</xdr:row>
      <xdr:rowOff>126365</xdr:rowOff>
    </xdr:to>
    <xdr:cxnSp macro="">
      <xdr:nvCxnSpPr>
        <xdr:cNvPr id="689" name="直線コネクタ 688">
          <a:extLst>
            <a:ext uri="{FF2B5EF4-FFF2-40B4-BE49-F238E27FC236}">
              <a16:creationId xmlns:a16="http://schemas.microsoft.com/office/drawing/2014/main" id="{319025F2-79C3-476A-A498-F9E92A283E5D}"/>
            </a:ext>
          </a:extLst>
        </xdr:cNvPr>
        <xdr:cNvCxnSpPr/>
      </xdr:nvCxnSpPr>
      <xdr:spPr>
        <a:xfrm flipV="1">
          <a:off x="13938250" y="1330642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62230</xdr:rowOff>
    </xdr:from>
    <xdr:to>
      <xdr:col>76</xdr:col>
      <xdr:colOff>165100</xdr:colOff>
      <xdr:row>80</xdr:row>
      <xdr:rowOff>163830</xdr:rowOff>
    </xdr:to>
    <xdr:sp macro="" textlink="">
      <xdr:nvSpPr>
        <xdr:cNvPr id="690" name="楕円 689">
          <a:extLst>
            <a:ext uri="{FF2B5EF4-FFF2-40B4-BE49-F238E27FC236}">
              <a16:creationId xmlns:a16="http://schemas.microsoft.com/office/drawing/2014/main" id="{187EFBC9-39C2-4988-B902-B5F1148F2704}"/>
            </a:ext>
          </a:extLst>
        </xdr:cNvPr>
        <xdr:cNvSpPr/>
      </xdr:nvSpPr>
      <xdr:spPr>
        <a:xfrm>
          <a:off x="13093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113030</xdr:rowOff>
    </xdr:from>
    <xdr:to>
      <xdr:col>81</xdr:col>
      <xdr:colOff>50800</xdr:colOff>
      <xdr:row>80</xdr:row>
      <xdr:rowOff>126365</xdr:rowOff>
    </xdr:to>
    <xdr:cxnSp macro="">
      <xdr:nvCxnSpPr>
        <xdr:cNvPr id="691" name="直線コネクタ 690">
          <a:extLst>
            <a:ext uri="{FF2B5EF4-FFF2-40B4-BE49-F238E27FC236}">
              <a16:creationId xmlns:a16="http://schemas.microsoft.com/office/drawing/2014/main" id="{8CC538AB-01D9-4CC1-992D-BB5AD550AB1A}"/>
            </a:ext>
          </a:extLst>
        </xdr:cNvPr>
        <xdr:cNvCxnSpPr/>
      </xdr:nvCxnSpPr>
      <xdr:spPr>
        <a:xfrm>
          <a:off x="13144500" y="1332738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19685</xdr:rowOff>
    </xdr:from>
    <xdr:to>
      <xdr:col>72</xdr:col>
      <xdr:colOff>38100</xdr:colOff>
      <xdr:row>81</xdr:row>
      <xdr:rowOff>121285</xdr:rowOff>
    </xdr:to>
    <xdr:sp macro="" textlink="">
      <xdr:nvSpPr>
        <xdr:cNvPr id="692" name="楕円 691">
          <a:extLst>
            <a:ext uri="{FF2B5EF4-FFF2-40B4-BE49-F238E27FC236}">
              <a16:creationId xmlns:a16="http://schemas.microsoft.com/office/drawing/2014/main" id="{40D60E58-99D0-4086-9065-ECE85937DA4C}"/>
            </a:ext>
          </a:extLst>
        </xdr:cNvPr>
        <xdr:cNvSpPr/>
      </xdr:nvSpPr>
      <xdr:spPr>
        <a:xfrm>
          <a:off x="12299950" y="13399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113030</xdr:rowOff>
    </xdr:from>
    <xdr:to>
      <xdr:col>76</xdr:col>
      <xdr:colOff>114300</xdr:colOff>
      <xdr:row>81</xdr:row>
      <xdr:rowOff>70485</xdr:rowOff>
    </xdr:to>
    <xdr:cxnSp macro="">
      <xdr:nvCxnSpPr>
        <xdr:cNvPr id="693" name="直線コネクタ 692">
          <a:extLst>
            <a:ext uri="{FF2B5EF4-FFF2-40B4-BE49-F238E27FC236}">
              <a16:creationId xmlns:a16="http://schemas.microsoft.com/office/drawing/2014/main" id="{CDACFA03-DEE0-4970-A1EB-509324E2F8E6}"/>
            </a:ext>
          </a:extLst>
        </xdr:cNvPr>
        <xdr:cNvCxnSpPr/>
      </xdr:nvCxnSpPr>
      <xdr:spPr>
        <a:xfrm flipV="1">
          <a:off x="12344400" y="13327380"/>
          <a:ext cx="8001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45720</xdr:rowOff>
    </xdr:from>
    <xdr:ext cx="405130" cy="259080"/>
    <xdr:sp macro="" textlink="">
      <xdr:nvSpPr>
        <xdr:cNvPr id="694" name="n_1aveValue【消防施設】&#10;有形固定資産減価償却率">
          <a:extLst>
            <a:ext uri="{FF2B5EF4-FFF2-40B4-BE49-F238E27FC236}">
              <a16:creationId xmlns:a16="http://schemas.microsoft.com/office/drawing/2014/main" id="{13FC9B9D-4147-4C50-87A5-B92B3CC17B0C}"/>
            </a:ext>
          </a:extLst>
        </xdr:cNvPr>
        <xdr:cNvSpPr txBox="1"/>
      </xdr:nvSpPr>
      <xdr:spPr>
        <a:xfrm>
          <a:off x="13742035" y="1359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102870</xdr:rowOff>
    </xdr:from>
    <xdr:ext cx="403225" cy="259080"/>
    <xdr:sp macro="" textlink="">
      <xdr:nvSpPr>
        <xdr:cNvPr id="695" name="n_2aveValue【消防施設】&#10;有形固定資産減価償却率">
          <a:extLst>
            <a:ext uri="{FF2B5EF4-FFF2-40B4-BE49-F238E27FC236}">
              <a16:creationId xmlns:a16="http://schemas.microsoft.com/office/drawing/2014/main" id="{95D5B85E-1B6E-4F2B-A679-3867894261C0}"/>
            </a:ext>
          </a:extLst>
        </xdr:cNvPr>
        <xdr:cNvSpPr txBox="1"/>
      </xdr:nvSpPr>
      <xdr:spPr>
        <a:xfrm>
          <a:off x="12960985" y="13482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57150</xdr:rowOff>
    </xdr:from>
    <xdr:ext cx="403225" cy="259080"/>
    <xdr:sp macro="" textlink="">
      <xdr:nvSpPr>
        <xdr:cNvPr id="696" name="n_3aveValue【消防施設】&#10;有形固定資産減価償却率">
          <a:extLst>
            <a:ext uri="{FF2B5EF4-FFF2-40B4-BE49-F238E27FC236}">
              <a16:creationId xmlns:a16="http://schemas.microsoft.com/office/drawing/2014/main" id="{21CA9F89-6D45-4B34-B702-B7A2D7B5FB49}"/>
            </a:ext>
          </a:extLst>
        </xdr:cNvPr>
        <xdr:cNvSpPr txBox="1"/>
      </xdr:nvSpPr>
      <xdr:spPr>
        <a:xfrm>
          <a:off x="12167235" y="13601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22225</xdr:rowOff>
    </xdr:from>
    <xdr:ext cx="405130" cy="258445"/>
    <xdr:sp macro="" textlink="">
      <xdr:nvSpPr>
        <xdr:cNvPr id="697" name="n_1mainValue【消防施設】&#10;有形固定資産減価償却率">
          <a:extLst>
            <a:ext uri="{FF2B5EF4-FFF2-40B4-BE49-F238E27FC236}">
              <a16:creationId xmlns:a16="http://schemas.microsoft.com/office/drawing/2014/main" id="{E6D252BE-BB51-4E6F-B0C1-317E17E5D4DA}"/>
            </a:ext>
          </a:extLst>
        </xdr:cNvPr>
        <xdr:cNvSpPr txBox="1"/>
      </xdr:nvSpPr>
      <xdr:spPr>
        <a:xfrm>
          <a:off x="13742035" y="13071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8890</xdr:rowOff>
    </xdr:from>
    <xdr:ext cx="403225" cy="257175"/>
    <xdr:sp macro="" textlink="">
      <xdr:nvSpPr>
        <xdr:cNvPr id="698" name="n_2mainValue【消防施設】&#10;有形固定資産減価償却率">
          <a:extLst>
            <a:ext uri="{FF2B5EF4-FFF2-40B4-BE49-F238E27FC236}">
              <a16:creationId xmlns:a16="http://schemas.microsoft.com/office/drawing/2014/main" id="{8D92DC30-4C04-4ED9-8D35-BDDE4C7DC16A}"/>
            </a:ext>
          </a:extLst>
        </xdr:cNvPr>
        <xdr:cNvSpPr txBox="1"/>
      </xdr:nvSpPr>
      <xdr:spPr>
        <a:xfrm>
          <a:off x="12960985" y="13058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137795</xdr:rowOff>
    </xdr:from>
    <xdr:ext cx="403225" cy="259080"/>
    <xdr:sp macro="" textlink="">
      <xdr:nvSpPr>
        <xdr:cNvPr id="699" name="n_3mainValue【消防施設】&#10;有形固定資産減価償却率">
          <a:extLst>
            <a:ext uri="{FF2B5EF4-FFF2-40B4-BE49-F238E27FC236}">
              <a16:creationId xmlns:a16="http://schemas.microsoft.com/office/drawing/2014/main" id="{F72C0995-ED1D-4819-B594-4BE1A3F18F32}"/>
            </a:ext>
          </a:extLst>
        </xdr:cNvPr>
        <xdr:cNvSpPr txBox="1"/>
      </xdr:nvSpPr>
      <xdr:spPr>
        <a:xfrm>
          <a:off x="12167235" y="13187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39E6254A-E3CC-4B89-A54D-5156BD7304C7}"/>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EC3FA201-4588-44B1-9566-D921C23C0BA9}"/>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F9FBC061-1A5A-4B88-BB47-9291B8A6D490}"/>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71F71E01-5CF1-429F-8AAE-B5420541A729}"/>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DC96F9AD-68CF-46A1-9F27-0BD00DF44B7A}"/>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2F621859-EB63-4699-94C5-38FEEE12412D}"/>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34AC26A7-9D75-4403-95D0-358C7F54CF71}"/>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A876E944-0F30-4F80-85CB-FE79E023D8AD}"/>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08" name="テキスト ボックス 707">
          <a:extLst>
            <a:ext uri="{FF2B5EF4-FFF2-40B4-BE49-F238E27FC236}">
              <a16:creationId xmlns:a16="http://schemas.microsoft.com/office/drawing/2014/main" id="{33E05EFF-A0E2-412D-A3CB-7EB2A6DE96C2}"/>
            </a:ext>
          </a:extLst>
        </xdr:cNvPr>
        <xdr:cNvSpPr txBox="1"/>
      </xdr:nvSpPr>
      <xdr:spPr>
        <a:xfrm>
          <a:off x="1644015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a:extLst>
            <a:ext uri="{FF2B5EF4-FFF2-40B4-BE49-F238E27FC236}">
              <a16:creationId xmlns:a16="http://schemas.microsoft.com/office/drawing/2014/main" id="{13A48026-7287-4A72-8E17-9198F7F164F3}"/>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a:extLst>
            <a:ext uri="{FF2B5EF4-FFF2-40B4-BE49-F238E27FC236}">
              <a16:creationId xmlns:a16="http://schemas.microsoft.com/office/drawing/2014/main" id="{610CF4C0-AB4D-4505-A6BB-5ABA7C6DC483}"/>
            </a:ext>
          </a:extLst>
        </xdr:cNvPr>
        <xdr:cNvCxnSpPr/>
      </xdr:nvCxnSpPr>
      <xdr:spPr>
        <a:xfrm>
          <a:off x="164592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11" name="テキスト ボックス 710">
          <a:extLst>
            <a:ext uri="{FF2B5EF4-FFF2-40B4-BE49-F238E27FC236}">
              <a16:creationId xmlns:a16="http://schemas.microsoft.com/office/drawing/2014/main" id="{3CA50674-D8A7-40F6-9057-8F04C5977E8D}"/>
            </a:ext>
          </a:extLst>
        </xdr:cNvPr>
        <xdr:cNvSpPr txBox="1"/>
      </xdr:nvSpPr>
      <xdr:spPr>
        <a:xfrm>
          <a:off x="16048990" y="14107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a:extLst>
            <a:ext uri="{FF2B5EF4-FFF2-40B4-BE49-F238E27FC236}">
              <a16:creationId xmlns:a16="http://schemas.microsoft.com/office/drawing/2014/main" id="{D98079C6-4A6F-4802-926F-799BC670F25D}"/>
            </a:ext>
          </a:extLst>
        </xdr:cNvPr>
        <xdr:cNvCxnSpPr/>
      </xdr:nvCxnSpPr>
      <xdr:spPr>
        <a:xfrm>
          <a:off x="164592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13" name="テキスト ボックス 712">
          <a:extLst>
            <a:ext uri="{FF2B5EF4-FFF2-40B4-BE49-F238E27FC236}">
              <a16:creationId xmlns:a16="http://schemas.microsoft.com/office/drawing/2014/main" id="{AEB8479E-2859-444E-AC51-3BF7AE47C6C2}"/>
            </a:ext>
          </a:extLst>
        </xdr:cNvPr>
        <xdr:cNvSpPr txBox="1"/>
      </xdr:nvSpPr>
      <xdr:spPr>
        <a:xfrm>
          <a:off x="16048990" y="1366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a:extLst>
            <a:ext uri="{FF2B5EF4-FFF2-40B4-BE49-F238E27FC236}">
              <a16:creationId xmlns:a16="http://schemas.microsoft.com/office/drawing/2014/main" id="{36B407BE-B833-433A-B298-20B2FEEE42B1}"/>
            </a:ext>
          </a:extLst>
        </xdr:cNvPr>
        <xdr:cNvCxnSpPr/>
      </xdr:nvCxnSpPr>
      <xdr:spPr>
        <a:xfrm>
          <a:off x="164592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15" name="テキスト ボックス 714">
          <a:extLst>
            <a:ext uri="{FF2B5EF4-FFF2-40B4-BE49-F238E27FC236}">
              <a16:creationId xmlns:a16="http://schemas.microsoft.com/office/drawing/2014/main" id="{6F1E7608-F43A-4536-99C8-1F2D0FC7BA18}"/>
            </a:ext>
          </a:extLst>
        </xdr:cNvPr>
        <xdr:cNvSpPr txBox="1"/>
      </xdr:nvSpPr>
      <xdr:spPr>
        <a:xfrm>
          <a:off x="16048990" y="13224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a:extLst>
            <a:ext uri="{FF2B5EF4-FFF2-40B4-BE49-F238E27FC236}">
              <a16:creationId xmlns:a16="http://schemas.microsoft.com/office/drawing/2014/main" id="{CA52EE24-AD40-4336-84AD-32AE7E5019ED}"/>
            </a:ext>
          </a:extLst>
        </xdr:cNvPr>
        <xdr:cNvCxnSpPr/>
      </xdr:nvCxnSpPr>
      <xdr:spPr>
        <a:xfrm>
          <a:off x="164592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17" name="テキスト ボックス 716">
          <a:extLst>
            <a:ext uri="{FF2B5EF4-FFF2-40B4-BE49-F238E27FC236}">
              <a16:creationId xmlns:a16="http://schemas.microsoft.com/office/drawing/2014/main" id="{488CF498-A0EA-432B-B75A-02C1B069446B}"/>
            </a:ext>
          </a:extLst>
        </xdr:cNvPr>
        <xdr:cNvSpPr txBox="1"/>
      </xdr:nvSpPr>
      <xdr:spPr>
        <a:xfrm>
          <a:off x="16048990" y="12786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a:extLst>
            <a:ext uri="{FF2B5EF4-FFF2-40B4-BE49-F238E27FC236}">
              <a16:creationId xmlns:a16="http://schemas.microsoft.com/office/drawing/2014/main" id="{59E70668-EB96-4E56-93D3-1013280D640C}"/>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19" name="テキスト ボックス 718">
          <a:extLst>
            <a:ext uri="{FF2B5EF4-FFF2-40B4-BE49-F238E27FC236}">
              <a16:creationId xmlns:a16="http://schemas.microsoft.com/office/drawing/2014/main" id="{4E3E9601-18A6-4FAA-A66C-E8A4DE71AFB4}"/>
            </a:ext>
          </a:extLst>
        </xdr:cNvPr>
        <xdr:cNvSpPr txBox="1"/>
      </xdr:nvSpPr>
      <xdr:spPr>
        <a:xfrm>
          <a:off x="160489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a:extLst>
            <a:ext uri="{FF2B5EF4-FFF2-40B4-BE49-F238E27FC236}">
              <a16:creationId xmlns:a16="http://schemas.microsoft.com/office/drawing/2014/main" id="{1BBF8B8D-DD30-4B2D-B5F3-053D33C2436B}"/>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136525</xdr:rowOff>
    </xdr:from>
    <xdr:to>
      <xdr:col>116</xdr:col>
      <xdr:colOff>62865</xdr:colOff>
      <xdr:row>86</xdr:row>
      <xdr:rowOff>30480</xdr:rowOff>
    </xdr:to>
    <xdr:cxnSp macro="">
      <xdr:nvCxnSpPr>
        <xdr:cNvPr id="721" name="直線コネクタ 720">
          <a:extLst>
            <a:ext uri="{FF2B5EF4-FFF2-40B4-BE49-F238E27FC236}">
              <a16:creationId xmlns:a16="http://schemas.microsoft.com/office/drawing/2014/main" id="{7E96493D-23A5-4AD9-94B4-11E6889A5417}"/>
            </a:ext>
          </a:extLst>
        </xdr:cNvPr>
        <xdr:cNvCxnSpPr/>
      </xdr:nvCxnSpPr>
      <xdr:spPr>
        <a:xfrm flipV="1">
          <a:off x="19951065" y="1285557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722" name="【消防施設】&#10;一人当たり面積最小値テキスト">
          <a:extLst>
            <a:ext uri="{FF2B5EF4-FFF2-40B4-BE49-F238E27FC236}">
              <a16:creationId xmlns:a16="http://schemas.microsoft.com/office/drawing/2014/main" id="{8E3FDAAE-98C0-4DDE-82AC-8023498BA787}"/>
            </a:ext>
          </a:extLst>
        </xdr:cNvPr>
        <xdr:cNvSpPr txBox="1"/>
      </xdr:nvSpPr>
      <xdr:spPr>
        <a:xfrm>
          <a:off x="19989800" y="14239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723" name="直線コネクタ 722">
          <a:extLst>
            <a:ext uri="{FF2B5EF4-FFF2-40B4-BE49-F238E27FC236}">
              <a16:creationId xmlns:a16="http://schemas.microsoft.com/office/drawing/2014/main" id="{B5A0BF06-5BA2-432A-A02B-E9B047BA2417}"/>
            </a:ext>
          </a:extLst>
        </xdr:cNvPr>
        <xdr:cNvCxnSpPr/>
      </xdr:nvCxnSpPr>
      <xdr:spPr>
        <a:xfrm>
          <a:off x="19881850" y="14235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83185</xdr:rowOff>
    </xdr:from>
    <xdr:ext cx="469900" cy="259080"/>
    <xdr:sp macro="" textlink="">
      <xdr:nvSpPr>
        <xdr:cNvPr id="724" name="【消防施設】&#10;一人当たり面積最大値テキスト">
          <a:extLst>
            <a:ext uri="{FF2B5EF4-FFF2-40B4-BE49-F238E27FC236}">
              <a16:creationId xmlns:a16="http://schemas.microsoft.com/office/drawing/2014/main" id="{54D4A0B0-955F-4651-B3EE-9E73CBCB5F3A}"/>
            </a:ext>
          </a:extLst>
        </xdr:cNvPr>
        <xdr:cNvSpPr txBox="1"/>
      </xdr:nvSpPr>
      <xdr:spPr>
        <a:xfrm>
          <a:off x="19989800" y="12637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725" name="直線コネクタ 724">
          <a:extLst>
            <a:ext uri="{FF2B5EF4-FFF2-40B4-BE49-F238E27FC236}">
              <a16:creationId xmlns:a16="http://schemas.microsoft.com/office/drawing/2014/main" id="{C590C35A-3910-4F43-B4D2-C886F11CB92D}"/>
            </a:ext>
          </a:extLst>
        </xdr:cNvPr>
        <xdr:cNvCxnSpPr/>
      </xdr:nvCxnSpPr>
      <xdr:spPr>
        <a:xfrm>
          <a:off x="19881850" y="12855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50800</xdr:rowOff>
    </xdr:from>
    <xdr:ext cx="469900" cy="259080"/>
    <xdr:sp macro="" textlink="">
      <xdr:nvSpPr>
        <xdr:cNvPr id="726" name="【消防施設】&#10;一人当たり面積平均値テキスト">
          <a:extLst>
            <a:ext uri="{FF2B5EF4-FFF2-40B4-BE49-F238E27FC236}">
              <a16:creationId xmlns:a16="http://schemas.microsoft.com/office/drawing/2014/main" id="{22B89CBC-21F1-426B-995D-AB12C1651B96}"/>
            </a:ext>
          </a:extLst>
        </xdr:cNvPr>
        <xdr:cNvSpPr txBox="1"/>
      </xdr:nvSpPr>
      <xdr:spPr>
        <a:xfrm>
          <a:off x="19989800" y="13925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27940</xdr:rowOff>
    </xdr:from>
    <xdr:to>
      <xdr:col>116</xdr:col>
      <xdr:colOff>114300</xdr:colOff>
      <xdr:row>85</xdr:row>
      <xdr:rowOff>129540</xdr:rowOff>
    </xdr:to>
    <xdr:sp macro="" textlink="">
      <xdr:nvSpPr>
        <xdr:cNvPr id="727" name="フローチャート: 判断 726">
          <a:extLst>
            <a:ext uri="{FF2B5EF4-FFF2-40B4-BE49-F238E27FC236}">
              <a16:creationId xmlns:a16="http://schemas.microsoft.com/office/drawing/2014/main" id="{EE5DEA5D-CE78-4D9E-823D-8E442A01E10A}"/>
            </a:ext>
          </a:extLst>
        </xdr:cNvPr>
        <xdr:cNvSpPr/>
      </xdr:nvSpPr>
      <xdr:spPr>
        <a:xfrm>
          <a:off x="199009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35560</xdr:rowOff>
    </xdr:from>
    <xdr:to>
      <xdr:col>112</xdr:col>
      <xdr:colOff>38100</xdr:colOff>
      <xdr:row>85</xdr:row>
      <xdr:rowOff>137160</xdr:rowOff>
    </xdr:to>
    <xdr:sp macro="" textlink="">
      <xdr:nvSpPr>
        <xdr:cNvPr id="728" name="フローチャート: 判断 727">
          <a:extLst>
            <a:ext uri="{FF2B5EF4-FFF2-40B4-BE49-F238E27FC236}">
              <a16:creationId xmlns:a16="http://schemas.microsoft.com/office/drawing/2014/main" id="{5E3B1AD8-89CE-4B63-B517-97789A764BFD}"/>
            </a:ext>
          </a:extLst>
        </xdr:cNvPr>
        <xdr:cNvSpPr/>
      </xdr:nvSpPr>
      <xdr:spPr>
        <a:xfrm>
          <a:off x="19157950" y="1407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36195</xdr:rowOff>
    </xdr:from>
    <xdr:to>
      <xdr:col>107</xdr:col>
      <xdr:colOff>101600</xdr:colOff>
      <xdr:row>85</xdr:row>
      <xdr:rowOff>137795</xdr:rowOff>
    </xdr:to>
    <xdr:sp macro="" textlink="">
      <xdr:nvSpPr>
        <xdr:cNvPr id="729" name="フローチャート: 判断 728">
          <a:extLst>
            <a:ext uri="{FF2B5EF4-FFF2-40B4-BE49-F238E27FC236}">
              <a16:creationId xmlns:a16="http://schemas.microsoft.com/office/drawing/2014/main" id="{AF778CF5-0809-46C5-A52E-9C0442877D0C}"/>
            </a:ext>
          </a:extLst>
        </xdr:cNvPr>
        <xdr:cNvSpPr/>
      </xdr:nvSpPr>
      <xdr:spPr>
        <a:xfrm>
          <a:off x="18345150" y="1407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22225</xdr:rowOff>
    </xdr:from>
    <xdr:to>
      <xdr:col>102</xdr:col>
      <xdr:colOff>165100</xdr:colOff>
      <xdr:row>85</xdr:row>
      <xdr:rowOff>123825</xdr:rowOff>
    </xdr:to>
    <xdr:sp macro="" textlink="">
      <xdr:nvSpPr>
        <xdr:cNvPr id="730" name="フローチャート: 判断 729">
          <a:extLst>
            <a:ext uri="{FF2B5EF4-FFF2-40B4-BE49-F238E27FC236}">
              <a16:creationId xmlns:a16="http://schemas.microsoft.com/office/drawing/2014/main" id="{83785E80-AF43-431A-8891-6E2799228C95}"/>
            </a:ext>
          </a:extLst>
        </xdr:cNvPr>
        <xdr:cNvSpPr/>
      </xdr:nvSpPr>
      <xdr:spPr>
        <a:xfrm>
          <a:off x="175514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31" name="テキスト ボックス 730">
          <a:extLst>
            <a:ext uri="{FF2B5EF4-FFF2-40B4-BE49-F238E27FC236}">
              <a16:creationId xmlns:a16="http://schemas.microsoft.com/office/drawing/2014/main" id="{EDE39081-E41B-414D-93CA-34106799AA97}"/>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32" name="テキスト ボックス 731">
          <a:extLst>
            <a:ext uri="{FF2B5EF4-FFF2-40B4-BE49-F238E27FC236}">
              <a16:creationId xmlns:a16="http://schemas.microsoft.com/office/drawing/2014/main" id="{D0AA3D83-DA4A-4952-973E-9AC262E7AA0F}"/>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33" name="テキスト ボックス 732">
          <a:extLst>
            <a:ext uri="{FF2B5EF4-FFF2-40B4-BE49-F238E27FC236}">
              <a16:creationId xmlns:a16="http://schemas.microsoft.com/office/drawing/2014/main" id="{762917B9-BA15-4E5C-94BF-741107A415B1}"/>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34" name="テキスト ボックス 733">
          <a:extLst>
            <a:ext uri="{FF2B5EF4-FFF2-40B4-BE49-F238E27FC236}">
              <a16:creationId xmlns:a16="http://schemas.microsoft.com/office/drawing/2014/main" id="{6D9B5B95-7958-44D8-9FF7-37534AED5FDD}"/>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35" name="テキスト ボックス 734">
          <a:extLst>
            <a:ext uri="{FF2B5EF4-FFF2-40B4-BE49-F238E27FC236}">
              <a16:creationId xmlns:a16="http://schemas.microsoft.com/office/drawing/2014/main" id="{23EECAFF-3A92-4AA7-9651-4E57E10E3AE1}"/>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63500</xdr:rowOff>
    </xdr:from>
    <xdr:to>
      <xdr:col>116</xdr:col>
      <xdr:colOff>114300</xdr:colOff>
      <xdr:row>85</xdr:row>
      <xdr:rowOff>164465</xdr:rowOff>
    </xdr:to>
    <xdr:sp macro="" textlink="">
      <xdr:nvSpPr>
        <xdr:cNvPr id="736" name="楕円 735">
          <a:extLst>
            <a:ext uri="{FF2B5EF4-FFF2-40B4-BE49-F238E27FC236}">
              <a16:creationId xmlns:a16="http://schemas.microsoft.com/office/drawing/2014/main" id="{EE2CE71B-D3D8-41A5-8A1E-5A0626D7A518}"/>
            </a:ext>
          </a:extLst>
        </xdr:cNvPr>
        <xdr:cNvSpPr/>
      </xdr:nvSpPr>
      <xdr:spPr>
        <a:xfrm>
          <a:off x="19900900" y="1410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6350</xdr:rowOff>
    </xdr:from>
    <xdr:ext cx="469900" cy="257175"/>
    <xdr:sp macro="" textlink="">
      <xdr:nvSpPr>
        <xdr:cNvPr id="737" name="【消防施設】&#10;一人当たり面積該当値テキスト">
          <a:extLst>
            <a:ext uri="{FF2B5EF4-FFF2-40B4-BE49-F238E27FC236}">
              <a16:creationId xmlns:a16="http://schemas.microsoft.com/office/drawing/2014/main" id="{698DBF89-EEC9-4FD6-90AD-EE183DA0ECFF}"/>
            </a:ext>
          </a:extLst>
        </xdr:cNvPr>
        <xdr:cNvSpPr txBox="1"/>
      </xdr:nvSpPr>
      <xdr:spPr>
        <a:xfrm>
          <a:off x="19989800" y="14046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64770</xdr:rowOff>
    </xdr:from>
    <xdr:to>
      <xdr:col>112</xdr:col>
      <xdr:colOff>38100</xdr:colOff>
      <xdr:row>85</xdr:row>
      <xdr:rowOff>166370</xdr:rowOff>
    </xdr:to>
    <xdr:sp macro="" textlink="">
      <xdr:nvSpPr>
        <xdr:cNvPr id="738" name="楕円 737">
          <a:extLst>
            <a:ext uri="{FF2B5EF4-FFF2-40B4-BE49-F238E27FC236}">
              <a16:creationId xmlns:a16="http://schemas.microsoft.com/office/drawing/2014/main" id="{CEC90D44-21C2-4437-AD38-82F6610EFEA8}"/>
            </a:ext>
          </a:extLst>
        </xdr:cNvPr>
        <xdr:cNvSpPr/>
      </xdr:nvSpPr>
      <xdr:spPr>
        <a:xfrm>
          <a:off x="19157950" y="14104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113665</xdr:rowOff>
    </xdr:from>
    <xdr:to>
      <xdr:col>116</xdr:col>
      <xdr:colOff>63500</xdr:colOff>
      <xdr:row>85</xdr:row>
      <xdr:rowOff>115570</xdr:rowOff>
    </xdr:to>
    <xdr:cxnSp macro="">
      <xdr:nvCxnSpPr>
        <xdr:cNvPr id="739" name="直線コネクタ 738">
          <a:extLst>
            <a:ext uri="{FF2B5EF4-FFF2-40B4-BE49-F238E27FC236}">
              <a16:creationId xmlns:a16="http://schemas.microsoft.com/office/drawing/2014/main" id="{12292777-19CF-4416-9633-2A6021E60074}"/>
            </a:ext>
          </a:extLst>
        </xdr:cNvPr>
        <xdr:cNvCxnSpPr/>
      </xdr:nvCxnSpPr>
      <xdr:spPr>
        <a:xfrm flipV="1">
          <a:off x="19202400" y="1415351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110490</xdr:rowOff>
    </xdr:from>
    <xdr:to>
      <xdr:col>107</xdr:col>
      <xdr:colOff>101600</xdr:colOff>
      <xdr:row>86</xdr:row>
      <xdr:rowOff>40640</xdr:rowOff>
    </xdr:to>
    <xdr:sp macro="" textlink="">
      <xdr:nvSpPr>
        <xdr:cNvPr id="740" name="楕円 739">
          <a:extLst>
            <a:ext uri="{FF2B5EF4-FFF2-40B4-BE49-F238E27FC236}">
              <a16:creationId xmlns:a16="http://schemas.microsoft.com/office/drawing/2014/main" id="{2E332018-DEC6-48BF-8F44-9C1B8A99FA07}"/>
            </a:ext>
          </a:extLst>
        </xdr:cNvPr>
        <xdr:cNvSpPr/>
      </xdr:nvSpPr>
      <xdr:spPr>
        <a:xfrm>
          <a:off x="18345150" y="1415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115570</xdr:rowOff>
    </xdr:from>
    <xdr:to>
      <xdr:col>111</xdr:col>
      <xdr:colOff>177800</xdr:colOff>
      <xdr:row>85</xdr:row>
      <xdr:rowOff>161290</xdr:rowOff>
    </xdr:to>
    <xdr:cxnSp macro="">
      <xdr:nvCxnSpPr>
        <xdr:cNvPr id="741" name="直線コネクタ 740">
          <a:extLst>
            <a:ext uri="{FF2B5EF4-FFF2-40B4-BE49-F238E27FC236}">
              <a16:creationId xmlns:a16="http://schemas.microsoft.com/office/drawing/2014/main" id="{73AE9827-1422-4F5E-B40F-1405A26AE58D}"/>
            </a:ext>
          </a:extLst>
        </xdr:cNvPr>
        <xdr:cNvCxnSpPr/>
      </xdr:nvCxnSpPr>
      <xdr:spPr>
        <a:xfrm flipV="1">
          <a:off x="18395950" y="1415542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52705</xdr:rowOff>
    </xdr:from>
    <xdr:to>
      <xdr:col>102</xdr:col>
      <xdr:colOff>165100</xdr:colOff>
      <xdr:row>85</xdr:row>
      <xdr:rowOff>154940</xdr:rowOff>
    </xdr:to>
    <xdr:sp macro="" textlink="">
      <xdr:nvSpPr>
        <xdr:cNvPr id="742" name="楕円 741">
          <a:extLst>
            <a:ext uri="{FF2B5EF4-FFF2-40B4-BE49-F238E27FC236}">
              <a16:creationId xmlns:a16="http://schemas.microsoft.com/office/drawing/2014/main" id="{77CC126A-A15C-4ACE-84CB-085AA80AC50A}"/>
            </a:ext>
          </a:extLst>
        </xdr:cNvPr>
        <xdr:cNvSpPr/>
      </xdr:nvSpPr>
      <xdr:spPr>
        <a:xfrm>
          <a:off x="17551400" y="14092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103505</xdr:rowOff>
    </xdr:from>
    <xdr:to>
      <xdr:col>107</xdr:col>
      <xdr:colOff>50800</xdr:colOff>
      <xdr:row>85</xdr:row>
      <xdr:rowOff>161290</xdr:rowOff>
    </xdr:to>
    <xdr:cxnSp macro="">
      <xdr:nvCxnSpPr>
        <xdr:cNvPr id="743" name="直線コネクタ 742">
          <a:extLst>
            <a:ext uri="{FF2B5EF4-FFF2-40B4-BE49-F238E27FC236}">
              <a16:creationId xmlns:a16="http://schemas.microsoft.com/office/drawing/2014/main" id="{F923FABE-9F22-43AF-B432-3ECFADE1436F}"/>
            </a:ext>
          </a:extLst>
        </xdr:cNvPr>
        <xdr:cNvCxnSpPr/>
      </xdr:nvCxnSpPr>
      <xdr:spPr>
        <a:xfrm>
          <a:off x="17602200" y="14143355"/>
          <a:ext cx="7937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153670</xdr:rowOff>
    </xdr:from>
    <xdr:ext cx="469900" cy="259080"/>
    <xdr:sp macro="" textlink="">
      <xdr:nvSpPr>
        <xdr:cNvPr id="744" name="n_1aveValue【消防施設】&#10;一人当たり面積">
          <a:extLst>
            <a:ext uri="{FF2B5EF4-FFF2-40B4-BE49-F238E27FC236}">
              <a16:creationId xmlns:a16="http://schemas.microsoft.com/office/drawing/2014/main" id="{C6D01F53-9107-4C2D-8E1E-5D1CA56FE308}"/>
            </a:ext>
          </a:extLst>
        </xdr:cNvPr>
        <xdr:cNvSpPr txBox="1"/>
      </xdr:nvSpPr>
      <xdr:spPr>
        <a:xfrm>
          <a:off x="18980150" y="13863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154940</xdr:rowOff>
    </xdr:from>
    <xdr:ext cx="467995" cy="257175"/>
    <xdr:sp macro="" textlink="">
      <xdr:nvSpPr>
        <xdr:cNvPr id="745" name="n_2aveValue【消防施設】&#10;一人当たり面積">
          <a:extLst>
            <a:ext uri="{FF2B5EF4-FFF2-40B4-BE49-F238E27FC236}">
              <a16:creationId xmlns:a16="http://schemas.microsoft.com/office/drawing/2014/main" id="{082E1C2A-1AC4-4CB0-9466-32921BA503F7}"/>
            </a:ext>
          </a:extLst>
        </xdr:cNvPr>
        <xdr:cNvSpPr txBox="1"/>
      </xdr:nvSpPr>
      <xdr:spPr>
        <a:xfrm>
          <a:off x="18180050" y="13864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140335</xdr:rowOff>
    </xdr:from>
    <xdr:ext cx="467995" cy="259080"/>
    <xdr:sp macro="" textlink="">
      <xdr:nvSpPr>
        <xdr:cNvPr id="746" name="n_3aveValue【消防施設】&#10;一人当たり面積">
          <a:extLst>
            <a:ext uri="{FF2B5EF4-FFF2-40B4-BE49-F238E27FC236}">
              <a16:creationId xmlns:a16="http://schemas.microsoft.com/office/drawing/2014/main" id="{0244C09C-6F53-4788-B8B4-178B414DCFB2}"/>
            </a:ext>
          </a:extLst>
        </xdr:cNvPr>
        <xdr:cNvSpPr txBox="1"/>
      </xdr:nvSpPr>
      <xdr:spPr>
        <a:xfrm>
          <a:off x="17386300" y="13849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157480</xdr:rowOff>
    </xdr:from>
    <xdr:ext cx="469900" cy="257175"/>
    <xdr:sp macro="" textlink="">
      <xdr:nvSpPr>
        <xdr:cNvPr id="747" name="n_1mainValue【消防施設】&#10;一人当たり面積">
          <a:extLst>
            <a:ext uri="{FF2B5EF4-FFF2-40B4-BE49-F238E27FC236}">
              <a16:creationId xmlns:a16="http://schemas.microsoft.com/office/drawing/2014/main" id="{B98CE488-568A-43BB-AEB7-541D1C1B5993}"/>
            </a:ext>
          </a:extLst>
        </xdr:cNvPr>
        <xdr:cNvSpPr txBox="1"/>
      </xdr:nvSpPr>
      <xdr:spPr>
        <a:xfrm>
          <a:off x="18980150" y="14197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31750</xdr:rowOff>
    </xdr:from>
    <xdr:ext cx="467995" cy="257175"/>
    <xdr:sp macro="" textlink="">
      <xdr:nvSpPr>
        <xdr:cNvPr id="748" name="n_2mainValue【消防施設】&#10;一人当たり面積">
          <a:extLst>
            <a:ext uri="{FF2B5EF4-FFF2-40B4-BE49-F238E27FC236}">
              <a16:creationId xmlns:a16="http://schemas.microsoft.com/office/drawing/2014/main" id="{030A3D54-8619-4160-B49B-1721228A830B}"/>
            </a:ext>
          </a:extLst>
        </xdr:cNvPr>
        <xdr:cNvSpPr txBox="1"/>
      </xdr:nvSpPr>
      <xdr:spPr>
        <a:xfrm>
          <a:off x="18180050" y="14236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145415</xdr:rowOff>
    </xdr:from>
    <xdr:ext cx="467995" cy="257175"/>
    <xdr:sp macro="" textlink="">
      <xdr:nvSpPr>
        <xdr:cNvPr id="749" name="n_3mainValue【消防施設】&#10;一人当たり面積">
          <a:extLst>
            <a:ext uri="{FF2B5EF4-FFF2-40B4-BE49-F238E27FC236}">
              <a16:creationId xmlns:a16="http://schemas.microsoft.com/office/drawing/2014/main" id="{C29B5303-6F59-410E-8244-F67C58418F19}"/>
            </a:ext>
          </a:extLst>
        </xdr:cNvPr>
        <xdr:cNvSpPr txBox="1"/>
      </xdr:nvSpPr>
      <xdr:spPr>
        <a:xfrm>
          <a:off x="17386300" y="141852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id="{74E32065-9050-4AD0-925A-B8101CC41868}"/>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id="{CC68F205-3614-4BBB-AD3F-D2FBB5477AD3}"/>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id="{AA361EE7-C785-4DF3-BE46-260B6D2F3794}"/>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id="{046EB98B-8B44-46CB-8BE2-D5600B06398E}"/>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id="{3D58DF77-EC1E-4859-9A50-790B34669378}"/>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id="{5381180D-F146-4BE8-8BB6-F7A7F7039CB2}"/>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id="{FC0D8992-7086-451D-89A5-35442D8259EC}"/>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id="{43C3E2C6-C1C2-4040-82EC-046D08C822BB}"/>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58" name="テキスト ボックス 757">
          <a:extLst>
            <a:ext uri="{FF2B5EF4-FFF2-40B4-BE49-F238E27FC236}">
              <a16:creationId xmlns:a16="http://schemas.microsoft.com/office/drawing/2014/main" id="{0B0335DD-1298-4304-A5ED-DCFFADBE2E58}"/>
            </a:ext>
          </a:extLst>
        </xdr:cNvPr>
        <xdr:cNvSpPr txBox="1"/>
      </xdr:nvSpPr>
      <xdr:spPr>
        <a:xfrm>
          <a:off x="11169650"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a:extLst>
            <a:ext uri="{FF2B5EF4-FFF2-40B4-BE49-F238E27FC236}">
              <a16:creationId xmlns:a16="http://schemas.microsoft.com/office/drawing/2014/main" id="{6EFD87A9-09CA-4694-A625-5E7C06AD8126}"/>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a:extLst>
            <a:ext uri="{FF2B5EF4-FFF2-40B4-BE49-F238E27FC236}">
              <a16:creationId xmlns:a16="http://schemas.microsoft.com/office/drawing/2014/main" id="{95335899-1A08-4011-8E7B-5BC5366D8082}"/>
            </a:ext>
          </a:extLst>
        </xdr:cNvPr>
        <xdr:cNvCxnSpPr/>
      </xdr:nvCxnSpPr>
      <xdr:spPr>
        <a:xfrm>
          <a:off x="11207750" y="1809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7185" cy="259080"/>
    <xdr:sp macro="" textlink="">
      <xdr:nvSpPr>
        <xdr:cNvPr id="761" name="テキスト ボックス 760">
          <a:extLst>
            <a:ext uri="{FF2B5EF4-FFF2-40B4-BE49-F238E27FC236}">
              <a16:creationId xmlns:a16="http://schemas.microsoft.com/office/drawing/2014/main" id="{72E1991F-CDA1-48B8-987D-51CE89BC81C3}"/>
            </a:ext>
          </a:extLst>
        </xdr:cNvPr>
        <xdr:cNvSpPr txBox="1"/>
      </xdr:nvSpPr>
      <xdr:spPr>
        <a:xfrm>
          <a:off x="10906760" y="17955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a:extLst>
            <a:ext uri="{FF2B5EF4-FFF2-40B4-BE49-F238E27FC236}">
              <a16:creationId xmlns:a16="http://schemas.microsoft.com/office/drawing/2014/main" id="{BA5F60C0-15DC-4B06-9C5A-E72CDFF2E5E3}"/>
            </a:ext>
          </a:extLst>
        </xdr:cNvPr>
        <xdr:cNvCxnSpPr/>
      </xdr:nvCxnSpPr>
      <xdr:spPr>
        <a:xfrm>
          <a:off x="11207750" y="17716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63" name="テキスト ボックス 762">
          <a:extLst>
            <a:ext uri="{FF2B5EF4-FFF2-40B4-BE49-F238E27FC236}">
              <a16:creationId xmlns:a16="http://schemas.microsoft.com/office/drawing/2014/main" id="{6A72B4EA-0D05-44E1-B700-64B3EC0E1999}"/>
            </a:ext>
          </a:extLst>
        </xdr:cNvPr>
        <xdr:cNvSpPr txBox="1"/>
      </xdr:nvSpPr>
      <xdr:spPr>
        <a:xfrm>
          <a:off x="10842625" y="17574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a:extLst>
            <a:ext uri="{FF2B5EF4-FFF2-40B4-BE49-F238E27FC236}">
              <a16:creationId xmlns:a16="http://schemas.microsoft.com/office/drawing/2014/main" id="{CF5ACAB9-2592-40AD-92EE-B362147F4F8E}"/>
            </a:ext>
          </a:extLst>
        </xdr:cNvPr>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65" name="テキスト ボックス 764">
          <a:extLst>
            <a:ext uri="{FF2B5EF4-FFF2-40B4-BE49-F238E27FC236}">
              <a16:creationId xmlns:a16="http://schemas.microsoft.com/office/drawing/2014/main" id="{A5A9243A-286D-4E10-90DE-E2204AD34E37}"/>
            </a:ext>
          </a:extLst>
        </xdr:cNvPr>
        <xdr:cNvSpPr txBox="1"/>
      </xdr:nvSpPr>
      <xdr:spPr>
        <a:xfrm>
          <a:off x="108426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a:extLst>
            <a:ext uri="{FF2B5EF4-FFF2-40B4-BE49-F238E27FC236}">
              <a16:creationId xmlns:a16="http://schemas.microsoft.com/office/drawing/2014/main" id="{8B842851-66EC-4C3C-A827-3BD7450F4B25}"/>
            </a:ext>
          </a:extLst>
        </xdr:cNvPr>
        <xdr:cNvCxnSpPr/>
      </xdr:nvCxnSpPr>
      <xdr:spPr>
        <a:xfrm>
          <a:off x="11207750" y="1695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7" name="テキスト ボックス 766">
          <a:extLst>
            <a:ext uri="{FF2B5EF4-FFF2-40B4-BE49-F238E27FC236}">
              <a16:creationId xmlns:a16="http://schemas.microsoft.com/office/drawing/2014/main" id="{4C5340DE-BEB7-4769-9F4C-94241A744DC0}"/>
            </a:ext>
          </a:extLst>
        </xdr:cNvPr>
        <xdr:cNvSpPr txBox="1"/>
      </xdr:nvSpPr>
      <xdr:spPr>
        <a:xfrm>
          <a:off x="108426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a:extLst>
            <a:ext uri="{FF2B5EF4-FFF2-40B4-BE49-F238E27FC236}">
              <a16:creationId xmlns:a16="http://schemas.microsoft.com/office/drawing/2014/main" id="{AFEE8945-E27D-4EEF-9D6E-07D0040D360D}"/>
            </a:ext>
          </a:extLst>
        </xdr:cNvPr>
        <xdr:cNvCxnSpPr/>
      </xdr:nvCxnSpPr>
      <xdr:spPr>
        <a:xfrm>
          <a:off x="11207750" y="1657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5455" cy="257175"/>
    <xdr:sp macro="" textlink="">
      <xdr:nvSpPr>
        <xdr:cNvPr id="769" name="テキスト ボックス 768">
          <a:extLst>
            <a:ext uri="{FF2B5EF4-FFF2-40B4-BE49-F238E27FC236}">
              <a16:creationId xmlns:a16="http://schemas.microsoft.com/office/drawing/2014/main" id="{1550C876-196C-43BE-868D-D8219C7A7422}"/>
            </a:ext>
          </a:extLst>
        </xdr:cNvPr>
        <xdr:cNvSpPr txBox="1"/>
      </xdr:nvSpPr>
      <xdr:spPr>
        <a:xfrm>
          <a:off x="1079754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E4EED290-E068-4275-AB0C-EBAB6B31BB91}"/>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71" name="テキスト ボックス 770">
          <a:extLst>
            <a:ext uri="{FF2B5EF4-FFF2-40B4-BE49-F238E27FC236}">
              <a16:creationId xmlns:a16="http://schemas.microsoft.com/office/drawing/2014/main" id="{D3EE2DB3-6842-4D50-918A-E41D2E7541EF}"/>
            </a:ext>
          </a:extLst>
        </xdr:cNvPr>
        <xdr:cNvSpPr txBox="1"/>
      </xdr:nvSpPr>
      <xdr:spPr>
        <a:xfrm>
          <a:off x="107975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id="{1633E550-F095-44C0-90E6-8C805A7ADF9E}"/>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773" name="直線コネクタ 772">
          <a:extLst>
            <a:ext uri="{FF2B5EF4-FFF2-40B4-BE49-F238E27FC236}">
              <a16:creationId xmlns:a16="http://schemas.microsoft.com/office/drawing/2014/main" id="{055CFA48-C495-47DF-8FBD-BE63F157FAD8}"/>
            </a:ext>
          </a:extLst>
        </xdr:cNvPr>
        <xdr:cNvCxnSpPr/>
      </xdr:nvCxnSpPr>
      <xdr:spPr>
        <a:xfrm flipV="1">
          <a:off x="14699615" y="16827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7175"/>
    <xdr:sp macro="" textlink="">
      <xdr:nvSpPr>
        <xdr:cNvPr id="774" name="【庁舎】&#10;有形固定資産減価償却率最小値テキスト">
          <a:extLst>
            <a:ext uri="{FF2B5EF4-FFF2-40B4-BE49-F238E27FC236}">
              <a16:creationId xmlns:a16="http://schemas.microsoft.com/office/drawing/2014/main" id="{F7452EF9-2598-4ED7-835D-908721874E6E}"/>
            </a:ext>
          </a:extLst>
        </xdr:cNvPr>
        <xdr:cNvSpPr txBox="1"/>
      </xdr:nvSpPr>
      <xdr:spPr>
        <a:xfrm>
          <a:off x="14738350" y="181013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5" name="直線コネクタ 774">
          <a:extLst>
            <a:ext uri="{FF2B5EF4-FFF2-40B4-BE49-F238E27FC236}">
              <a16:creationId xmlns:a16="http://schemas.microsoft.com/office/drawing/2014/main" id="{B6EA5885-5CD0-4BC1-85AA-7253EF87DC21}"/>
            </a:ext>
          </a:extLst>
        </xdr:cNvPr>
        <xdr:cNvCxnSpPr/>
      </xdr:nvCxnSpPr>
      <xdr:spPr>
        <a:xfrm>
          <a:off x="14611350" y="1809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7175"/>
    <xdr:sp macro="" textlink="">
      <xdr:nvSpPr>
        <xdr:cNvPr id="776" name="【庁舎】&#10;有形固定資産減価償却率最大値テキスト">
          <a:extLst>
            <a:ext uri="{FF2B5EF4-FFF2-40B4-BE49-F238E27FC236}">
              <a16:creationId xmlns:a16="http://schemas.microsoft.com/office/drawing/2014/main" id="{46C6C2A4-17DD-49A6-8A1B-8D59AE2B409D}"/>
            </a:ext>
          </a:extLst>
        </xdr:cNvPr>
        <xdr:cNvSpPr txBox="1"/>
      </xdr:nvSpPr>
      <xdr:spPr>
        <a:xfrm>
          <a:off x="14738350" y="16602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7" name="直線コネクタ 776">
          <a:extLst>
            <a:ext uri="{FF2B5EF4-FFF2-40B4-BE49-F238E27FC236}">
              <a16:creationId xmlns:a16="http://schemas.microsoft.com/office/drawing/2014/main" id="{9A18D353-1AD4-46F0-92FC-97E09F95A226}"/>
            </a:ext>
          </a:extLst>
        </xdr:cNvPr>
        <xdr:cNvCxnSpPr/>
      </xdr:nvCxnSpPr>
      <xdr:spPr>
        <a:xfrm>
          <a:off x="14611350" y="1682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78740</xdr:rowOff>
    </xdr:from>
    <xdr:ext cx="405130" cy="259080"/>
    <xdr:sp macro="" textlink="">
      <xdr:nvSpPr>
        <xdr:cNvPr id="778" name="【庁舎】&#10;有形固定資産減価償却率平均値テキスト">
          <a:extLst>
            <a:ext uri="{FF2B5EF4-FFF2-40B4-BE49-F238E27FC236}">
              <a16:creationId xmlns:a16="http://schemas.microsoft.com/office/drawing/2014/main" id="{6D6C83CD-BF28-46C3-8152-6C4D00D5230B}"/>
            </a:ext>
          </a:extLst>
        </xdr:cNvPr>
        <xdr:cNvSpPr txBox="1"/>
      </xdr:nvSpPr>
      <xdr:spPr>
        <a:xfrm>
          <a:off x="14738350" y="17338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9" name="フローチャート: 判断 778">
          <a:extLst>
            <a:ext uri="{FF2B5EF4-FFF2-40B4-BE49-F238E27FC236}">
              <a16:creationId xmlns:a16="http://schemas.microsoft.com/office/drawing/2014/main" id="{3D7828B0-1503-409A-A354-85500752E908}"/>
            </a:ext>
          </a:extLst>
        </xdr:cNvPr>
        <xdr:cNvSpPr/>
      </xdr:nvSpPr>
      <xdr:spPr>
        <a:xfrm>
          <a:off x="14649450" y="17359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0" name="フローチャート: 判断 779">
          <a:extLst>
            <a:ext uri="{FF2B5EF4-FFF2-40B4-BE49-F238E27FC236}">
              <a16:creationId xmlns:a16="http://schemas.microsoft.com/office/drawing/2014/main" id="{A44E6ACB-5A15-4E47-AC81-4AFE3AE3D52F}"/>
            </a:ext>
          </a:extLst>
        </xdr:cNvPr>
        <xdr:cNvSpPr/>
      </xdr:nvSpPr>
      <xdr:spPr>
        <a:xfrm>
          <a:off x="138874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781" name="フローチャート: 判断 780">
          <a:extLst>
            <a:ext uri="{FF2B5EF4-FFF2-40B4-BE49-F238E27FC236}">
              <a16:creationId xmlns:a16="http://schemas.microsoft.com/office/drawing/2014/main" id="{D10EFD77-F7A3-426F-9341-3F77EC0AB23F}"/>
            </a:ext>
          </a:extLst>
        </xdr:cNvPr>
        <xdr:cNvSpPr/>
      </xdr:nvSpPr>
      <xdr:spPr>
        <a:xfrm>
          <a:off x="13093700" y="1732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82" name="フローチャート: 判断 781">
          <a:extLst>
            <a:ext uri="{FF2B5EF4-FFF2-40B4-BE49-F238E27FC236}">
              <a16:creationId xmlns:a16="http://schemas.microsoft.com/office/drawing/2014/main" id="{D5DE888C-9F78-45E2-B3F2-E4C937498DD2}"/>
            </a:ext>
          </a:extLst>
        </xdr:cNvPr>
        <xdr:cNvSpPr/>
      </xdr:nvSpPr>
      <xdr:spPr>
        <a:xfrm>
          <a:off x="12299950" y="1730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675B75DF-1B94-4D85-A4C9-9EDED9CF3703}"/>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27843412-D9F9-418C-98D0-0C74D2EF8B31}"/>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5" name="テキスト ボックス 784">
          <a:extLst>
            <a:ext uri="{FF2B5EF4-FFF2-40B4-BE49-F238E27FC236}">
              <a16:creationId xmlns:a16="http://schemas.microsoft.com/office/drawing/2014/main" id="{D409DB2E-DCA4-4954-BB99-29A037E140DA}"/>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6" name="テキスト ボックス 785">
          <a:extLst>
            <a:ext uri="{FF2B5EF4-FFF2-40B4-BE49-F238E27FC236}">
              <a16:creationId xmlns:a16="http://schemas.microsoft.com/office/drawing/2014/main" id="{BF17A16A-E322-49DF-BDCF-62D56C789435}"/>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7" name="テキスト ボックス 786">
          <a:extLst>
            <a:ext uri="{FF2B5EF4-FFF2-40B4-BE49-F238E27FC236}">
              <a16:creationId xmlns:a16="http://schemas.microsoft.com/office/drawing/2014/main" id="{4B8DDF5C-8166-4113-8174-5B43258F9742}"/>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83820</xdr:rowOff>
    </xdr:from>
    <xdr:to>
      <xdr:col>85</xdr:col>
      <xdr:colOff>177800</xdr:colOff>
      <xdr:row>104</xdr:row>
      <xdr:rowOff>13970</xdr:rowOff>
    </xdr:to>
    <xdr:sp macro="" textlink="">
      <xdr:nvSpPr>
        <xdr:cNvPr id="788" name="楕円 787">
          <a:extLst>
            <a:ext uri="{FF2B5EF4-FFF2-40B4-BE49-F238E27FC236}">
              <a16:creationId xmlns:a16="http://schemas.microsoft.com/office/drawing/2014/main" id="{44650038-885B-4CA4-86D3-217147CA48A6}"/>
            </a:ext>
          </a:extLst>
        </xdr:cNvPr>
        <xdr:cNvSpPr/>
      </xdr:nvSpPr>
      <xdr:spPr>
        <a:xfrm>
          <a:off x="14649450" y="171716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106680</xdr:rowOff>
    </xdr:from>
    <xdr:ext cx="405130" cy="259080"/>
    <xdr:sp macro="" textlink="">
      <xdr:nvSpPr>
        <xdr:cNvPr id="789" name="【庁舎】&#10;有形固定資産減価償却率該当値テキスト">
          <a:extLst>
            <a:ext uri="{FF2B5EF4-FFF2-40B4-BE49-F238E27FC236}">
              <a16:creationId xmlns:a16="http://schemas.microsoft.com/office/drawing/2014/main" id="{B9E5144C-6E7D-44CA-8B75-82EAD8235063}"/>
            </a:ext>
          </a:extLst>
        </xdr:cNvPr>
        <xdr:cNvSpPr txBox="1"/>
      </xdr:nvSpPr>
      <xdr:spPr>
        <a:xfrm>
          <a:off x="1473835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107950</xdr:rowOff>
    </xdr:from>
    <xdr:to>
      <xdr:col>81</xdr:col>
      <xdr:colOff>101600</xdr:colOff>
      <xdr:row>104</xdr:row>
      <xdr:rowOff>38100</xdr:rowOff>
    </xdr:to>
    <xdr:sp macro="" textlink="">
      <xdr:nvSpPr>
        <xdr:cNvPr id="790" name="楕円 789">
          <a:extLst>
            <a:ext uri="{FF2B5EF4-FFF2-40B4-BE49-F238E27FC236}">
              <a16:creationId xmlns:a16="http://schemas.microsoft.com/office/drawing/2014/main" id="{DB162457-AC18-4E72-8ED8-E15082518DA0}"/>
            </a:ext>
          </a:extLst>
        </xdr:cNvPr>
        <xdr:cNvSpPr/>
      </xdr:nvSpPr>
      <xdr:spPr>
        <a:xfrm>
          <a:off x="1388745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134620</xdr:rowOff>
    </xdr:from>
    <xdr:to>
      <xdr:col>85</xdr:col>
      <xdr:colOff>127000</xdr:colOff>
      <xdr:row>103</xdr:row>
      <xdr:rowOff>158750</xdr:rowOff>
    </xdr:to>
    <xdr:cxnSp macro="">
      <xdr:nvCxnSpPr>
        <xdr:cNvPr id="791" name="直線コネクタ 790">
          <a:extLst>
            <a:ext uri="{FF2B5EF4-FFF2-40B4-BE49-F238E27FC236}">
              <a16:creationId xmlns:a16="http://schemas.microsoft.com/office/drawing/2014/main" id="{E5A34A33-01E7-4F5D-8E7F-F861628ED14F}"/>
            </a:ext>
          </a:extLst>
        </xdr:cNvPr>
        <xdr:cNvCxnSpPr/>
      </xdr:nvCxnSpPr>
      <xdr:spPr>
        <a:xfrm flipV="1">
          <a:off x="13938250" y="1722247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792" name="楕円 791">
          <a:extLst>
            <a:ext uri="{FF2B5EF4-FFF2-40B4-BE49-F238E27FC236}">
              <a16:creationId xmlns:a16="http://schemas.microsoft.com/office/drawing/2014/main" id="{819D9B99-4C89-42D9-AA3D-4C253F44CF32}"/>
            </a:ext>
          </a:extLst>
        </xdr:cNvPr>
        <xdr:cNvSpPr/>
      </xdr:nvSpPr>
      <xdr:spPr>
        <a:xfrm>
          <a:off x="13093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158750</xdr:rowOff>
    </xdr:to>
    <xdr:cxnSp macro="">
      <xdr:nvCxnSpPr>
        <xdr:cNvPr id="793" name="直線コネクタ 792">
          <a:extLst>
            <a:ext uri="{FF2B5EF4-FFF2-40B4-BE49-F238E27FC236}">
              <a16:creationId xmlns:a16="http://schemas.microsoft.com/office/drawing/2014/main" id="{8239C1C2-256D-4EEB-BD74-1285D3D24813}"/>
            </a:ext>
          </a:extLst>
        </xdr:cNvPr>
        <xdr:cNvCxnSpPr/>
      </xdr:nvCxnSpPr>
      <xdr:spPr>
        <a:xfrm>
          <a:off x="13144500" y="17183100"/>
          <a:ext cx="7937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794" name="楕円 793">
          <a:extLst>
            <a:ext uri="{FF2B5EF4-FFF2-40B4-BE49-F238E27FC236}">
              <a16:creationId xmlns:a16="http://schemas.microsoft.com/office/drawing/2014/main" id="{1B759CFB-9465-4671-A093-047616E763E9}"/>
            </a:ext>
          </a:extLst>
        </xdr:cNvPr>
        <xdr:cNvSpPr/>
      </xdr:nvSpPr>
      <xdr:spPr>
        <a:xfrm>
          <a:off x="12299950" y="1723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104</xdr:row>
      <xdr:rowOff>25400</xdr:rowOff>
    </xdr:to>
    <xdr:cxnSp macro="">
      <xdr:nvCxnSpPr>
        <xdr:cNvPr id="795" name="直線コネクタ 794">
          <a:extLst>
            <a:ext uri="{FF2B5EF4-FFF2-40B4-BE49-F238E27FC236}">
              <a16:creationId xmlns:a16="http://schemas.microsoft.com/office/drawing/2014/main" id="{0822CE23-A5B5-426A-9C61-325E1EEFF182}"/>
            </a:ext>
          </a:extLst>
        </xdr:cNvPr>
        <xdr:cNvCxnSpPr/>
      </xdr:nvCxnSpPr>
      <xdr:spPr>
        <a:xfrm flipV="1">
          <a:off x="12344400" y="17183100"/>
          <a:ext cx="8001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11430</xdr:rowOff>
    </xdr:from>
    <xdr:ext cx="405130" cy="259080"/>
    <xdr:sp macro="" textlink="">
      <xdr:nvSpPr>
        <xdr:cNvPr id="796" name="n_1aveValue【庁舎】&#10;有形固定資産減価償却率">
          <a:extLst>
            <a:ext uri="{FF2B5EF4-FFF2-40B4-BE49-F238E27FC236}">
              <a16:creationId xmlns:a16="http://schemas.microsoft.com/office/drawing/2014/main" id="{A553A1D5-15D2-4886-8930-87FEF201FCE3}"/>
            </a:ext>
          </a:extLst>
        </xdr:cNvPr>
        <xdr:cNvSpPr txBox="1"/>
      </xdr:nvSpPr>
      <xdr:spPr>
        <a:xfrm>
          <a:off x="13742035" y="17442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160020</xdr:rowOff>
    </xdr:from>
    <xdr:ext cx="403225" cy="259080"/>
    <xdr:sp macro="" textlink="">
      <xdr:nvSpPr>
        <xdr:cNvPr id="797" name="n_2aveValue【庁舎】&#10;有形固定資産減価償却率">
          <a:extLst>
            <a:ext uri="{FF2B5EF4-FFF2-40B4-BE49-F238E27FC236}">
              <a16:creationId xmlns:a16="http://schemas.microsoft.com/office/drawing/2014/main" id="{D13C53E6-DCA7-41C9-A43A-ECCAD1996D5E}"/>
            </a:ext>
          </a:extLst>
        </xdr:cNvPr>
        <xdr:cNvSpPr txBox="1"/>
      </xdr:nvSpPr>
      <xdr:spPr>
        <a:xfrm>
          <a:off x="12960985" y="17419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135890</xdr:rowOff>
    </xdr:from>
    <xdr:ext cx="403225" cy="259080"/>
    <xdr:sp macro="" textlink="">
      <xdr:nvSpPr>
        <xdr:cNvPr id="798" name="n_3aveValue【庁舎】&#10;有形固定資産減価償却率">
          <a:extLst>
            <a:ext uri="{FF2B5EF4-FFF2-40B4-BE49-F238E27FC236}">
              <a16:creationId xmlns:a16="http://schemas.microsoft.com/office/drawing/2014/main" id="{FBA6DF76-D6AA-4C1F-8939-9929E4D274D7}"/>
            </a:ext>
          </a:extLst>
        </xdr:cNvPr>
        <xdr:cNvSpPr txBox="1"/>
      </xdr:nvSpPr>
      <xdr:spPr>
        <a:xfrm>
          <a:off x="12167235" y="17395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54610</xdr:rowOff>
    </xdr:from>
    <xdr:ext cx="405130" cy="257175"/>
    <xdr:sp macro="" textlink="">
      <xdr:nvSpPr>
        <xdr:cNvPr id="799" name="n_1mainValue【庁舎】&#10;有形固定資産減価償却率">
          <a:extLst>
            <a:ext uri="{FF2B5EF4-FFF2-40B4-BE49-F238E27FC236}">
              <a16:creationId xmlns:a16="http://schemas.microsoft.com/office/drawing/2014/main" id="{795DBD75-012F-401B-8D6F-69EC7E7DB09D}"/>
            </a:ext>
          </a:extLst>
        </xdr:cNvPr>
        <xdr:cNvSpPr txBox="1"/>
      </xdr:nvSpPr>
      <xdr:spPr>
        <a:xfrm>
          <a:off x="13742035" y="16971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162560</xdr:rowOff>
    </xdr:from>
    <xdr:ext cx="403225" cy="259080"/>
    <xdr:sp macro="" textlink="">
      <xdr:nvSpPr>
        <xdr:cNvPr id="800" name="n_2mainValue【庁舎】&#10;有形固定資産減価償却率">
          <a:extLst>
            <a:ext uri="{FF2B5EF4-FFF2-40B4-BE49-F238E27FC236}">
              <a16:creationId xmlns:a16="http://schemas.microsoft.com/office/drawing/2014/main" id="{EA0D7E87-E634-4261-8AB4-F6972BBF6EF3}"/>
            </a:ext>
          </a:extLst>
        </xdr:cNvPr>
        <xdr:cNvSpPr txBox="1"/>
      </xdr:nvSpPr>
      <xdr:spPr>
        <a:xfrm>
          <a:off x="12960985" y="1690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92710</xdr:rowOff>
    </xdr:from>
    <xdr:ext cx="403225" cy="259080"/>
    <xdr:sp macro="" textlink="">
      <xdr:nvSpPr>
        <xdr:cNvPr id="801" name="n_3mainValue【庁舎】&#10;有形固定資産減価償却率">
          <a:extLst>
            <a:ext uri="{FF2B5EF4-FFF2-40B4-BE49-F238E27FC236}">
              <a16:creationId xmlns:a16="http://schemas.microsoft.com/office/drawing/2014/main" id="{32763756-61B2-44FA-9879-21F2506DBE12}"/>
            </a:ext>
          </a:extLst>
        </xdr:cNvPr>
        <xdr:cNvSpPr txBox="1"/>
      </xdr:nvSpPr>
      <xdr:spPr>
        <a:xfrm>
          <a:off x="12167235" y="17009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B3F0E253-D63F-4D41-BB13-6B75BDAA4A5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488E442-1568-4354-A54F-DD26EF39F945}"/>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102CFD30-594E-4702-A248-44A33438D5DB}"/>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E05EDA2-8751-453A-8D33-09E80783939F}"/>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590CED42-125C-41BB-A911-0669B30D3006}"/>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7EA774A3-4C13-4853-A4E9-D9DBE93A21C6}"/>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DD9EE622-FCDB-4969-AC1D-4770FD301BDE}"/>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16DDF736-D947-48FD-9C82-944FCFF21898}"/>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10" name="テキスト ボックス 809">
          <a:extLst>
            <a:ext uri="{FF2B5EF4-FFF2-40B4-BE49-F238E27FC236}">
              <a16:creationId xmlns:a16="http://schemas.microsoft.com/office/drawing/2014/main" id="{DD0C18E8-BE04-4F1C-BFB4-D8A8E50D0436}"/>
            </a:ext>
          </a:extLst>
        </xdr:cNvPr>
        <xdr:cNvSpPr txBox="1"/>
      </xdr:nvSpPr>
      <xdr:spPr>
        <a:xfrm>
          <a:off x="1644015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971B6104-990A-48A2-975D-90CDB1AB9C5E}"/>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2" name="直線コネクタ 811">
          <a:extLst>
            <a:ext uri="{FF2B5EF4-FFF2-40B4-BE49-F238E27FC236}">
              <a16:creationId xmlns:a16="http://schemas.microsoft.com/office/drawing/2014/main" id="{3F9173D3-66A2-49B7-B0BB-F9478361B8E9}"/>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13" name="テキスト ボックス 812">
          <a:extLst>
            <a:ext uri="{FF2B5EF4-FFF2-40B4-BE49-F238E27FC236}">
              <a16:creationId xmlns:a16="http://schemas.microsoft.com/office/drawing/2014/main" id="{BD63AD77-6D85-424E-954D-DE046CA7A7F1}"/>
            </a:ext>
          </a:extLst>
        </xdr:cNvPr>
        <xdr:cNvSpPr txBox="1"/>
      </xdr:nvSpPr>
      <xdr:spPr>
        <a:xfrm>
          <a:off x="16048990"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4" name="直線コネクタ 813">
          <a:extLst>
            <a:ext uri="{FF2B5EF4-FFF2-40B4-BE49-F238E27FC236}">
              <a16:creationId xmlns:a16="http://schemas.microsoft.com/office/drawing/2014/main" id="{B4CE2104-B076-463D-B264-C2F32CB76E4D}"/>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15" name="テキスト ボックス 814">
          <a:extLst>
            <a:ext uri="{FF2B5EF4-FFF2-40B4-BE49-F238E27FC236}">
              <a16:creationId xmlns:a16="http://schemas.microsoft.com/office/drawing/2014/main" id="{FC56334E-241C-4BBA-871F-83BC43F22D7F}"/>
            </a:ext>
          </a:extLst>
        </xdr:cNvPr>
        <xdr:cNvSpPr txBox="1"/>
      </xdr:nvSpPr>
      <xdr:spPr>
        <a:xfrm>
          <a:off x="16048990"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6" name="直線コネクタ 815">
          <a:extLst>
            <a:ext uri="{FF2B5EF4-FFF2-40B4-BE49-F238E27FC236}">
              <a16:creationId xmlns:a16="http://schemas.microsoft.com/office/drawing/2014/main" id="{28C57586-AB70-40B4-BA94-0D181B733068}"/>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17" name="テキスト ボックス 816">
          <a:extLst>
            <a:ext uri="{FF2B5EF4-FFF2-40B4-BE49-F238E27FC236}">
              <a16:creationId xmlns:a16="http://schemas.microsoft.com/office/drawing/2014/main" id="{D56CD153-87C4-451A-B28C-49552B60F18E}"/>
            </a:ext>
          </a:extLst>
        </xdr:cNvPr>
        <xdr:cNvSpPr txBox="1"/>
      </xdr:nvSpPr>
      <xdr:spPr>
        <a:xfrm>
          <a:off x="16048990" y="17357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8" name="直線コネクタ 817">
          <a:extLst>
            <a:ext uri="{FF2B5EF4-FFF2-40B4-BE49-F238E27FC236}">
              <a16:creationId xmlns:a16="http://schemas.microsoft.com/office/drawing/2014/main" id="{57AF3FAF-11CF-42B8-8CD9-AB279B8F6BC5}"/>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9" name="テキスト ボックス 818">
          <a:extLst>
            <a:ext uri="{FF2B5EF4-FFF2-40B4-BE49-F238E27FC236}">
              <a16:creationId xmlns:a16="http://schemas.microsoft.com/office/drawing/2014/main" id="{C71686ED-CF2C-4022-B7B8-B45D2296A0C9}"/>
            </a:ext>
          </a:extLst>
        </xdr:cNvPr>
        <xdr:cNvSpPr txBox="1"/>
      </xdr:nvSpPr>
      <xdr:spPr>
        <a:xfrm>
          <a:off x="16048990"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20" name="直線コネクタ 819">
          <a:extLst>
            <a:ext uri="{FF2B5EF4-FFF2-40B4-BE49-F238E27FC236}">
              <a16:creationId xmlns:a16="http://schemas.microsoft.com/office/drawing/2014/main" id="{95938EB5-E1D6-4634-95CF-6B47EC80600F}"/>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21" name="テキスト ボックス 820">
          <a:extLst>
            <a:ext uri="{FF2B5EF4-FFF2-40B4-BE49-F238E27FC236}">
              <a16:creationId xmlns:a16="http://schemas.microsoft.com/office/drawing/2014/main" id="{7AB7AFCB-0E2D-47AA-9734-F9C1FD0D5DD2}"/>
            </a:ext>
          </a:extLst>
        </xdr:cNvPr>
        <xdr:cNvSpPr txBox="1"/>
      </xdr:nvSpPr>
      <xdr:spPr>
        <a:xfrm>
          <a:off x="16048990"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2" name="直線コネクタ 821">
          <a:extLst>
            <a:ext uri="{FF2B5EF4-FFF2-40B4-BE49-F238E27FC236}">
              <a16:creationId xmlns:a16="http://schemas.microsoft.com/office/drawing/2014/main" id="{C0421C37-EE71-4C4D-9A1E-A2E603E14D68}"/>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23" name="テキスト ボックス 822">
          <a:extLst>
            <a:ext uri="{FF2B5EF4-FFF2-40B4-BE49-F238E27FC236}">
              <a16:creationId xmlns:a16="http://schemas.microsoft.com/office/drawing/2014/main" id="{A4EFB0C3-C3AA-4704-B34B-DABE08FFB59E}"/>
            </a:ext>
          </a:extLst>
        </xdr:cNvPr>
        <xdr:cNvSpPr txBox="1"/>
      </xdr:nvSpPr>
      <xdr:spPr>
        <a:xfrm>
          <a:off x="16048990"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F328E1E0-DA38-49E4-814F-76A48AFE6395}"/>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5" name="テキスト ボックス 824">
          <a:extLst>
            <a:ext uri="{FF2B5EF4-FFF2-40B4-BE49-F238E27FC236}">
              <a16:creationId xmlns:a16="http://schemas.microsoft.com/office/drawing/2014/main" id="{BAD99D3C-8E22-49E0-8F64-99EF450865BE}"/>
            </a:ext>
          </a:extLst>
        </xdr:cNvPr>
        <xdr:cNvSpPr txBox="1"/>
      </xdr:nvSpPr>
      <xdr:spPr>
        <a:xfrm>
          <a:off x="1604899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63ABA7CB-58DB-4EFA-8C7C-8E4E5DFA15F5}"/>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93980</xdr:rowOff>
    </xdr:from>
    <xdr:to>
      <xdr:col>116</xdr:col>
      <xdr:colOff>62865</xdr:colOff>
      <xdr:row>107</xdr:row>
      <xdr:rowOff>167640</xdr:rowOff>
    </xdr:to>
    <xdr:cxnSp macro="">
      <xdr:nvCxnSpPr>
        <xdr:cNvPr id="827" name="直線コネクタ 826">
          <a:extLst>
            <a:ext uri="{FF2B5EF4-FFF2-40B4-BE49-F238E27FC236}">
              <a16:creationId xmlns:a16="http://schemas.microsoft.com/office/drawing/2014/main" id="{936E014A-9C18-4A76-AB4E-1C14FCA6425B}"/>
            </a:ext>
          </a:extLst>
        </xdr:cNvPr>
        <xdr:cNvCxnSpPr/>
      </xdr:nvCxnSpPr>
      <xdr:spPr>
        <a:xfrm flipV="1">
          <a:off x="19951065" y="164960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0</xdr:rowOff>
    </xdr:from>
    <xdr:ext cx="469900" cy="259080"/>
    <xdr:sp macro="" textlink="">
      <xdr:nvSpPr>
        <xdr:cNvPr id="828" name="【庁舎】&#10;一人当たり面積最小値テキスト">
          <a:extLst>
            <a:ext uri="{FF2B5EF4-FFF2-40B4-BE49-F238E27FC236}">
              <a16:creationId xmlns:a16="http://schemas.microsoft.com/office/drawing/2014/main" id="{59DF7476-F001-4B21-AF03-0EDA1316A899}"/>
            </a:ext>
          </a:extLst>
        </xdr:cNvPr>
        <xdr:cNvSpPr txBox="1"/>
      </xdr:nvSpPr>
      <xdr:spPr>
        <a:xfrm>
          <a:off x="19989800" y="17945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167640</xdr:rowOff>
    </xdr:from>
    <xdr:to>
      <xdr:col>116</xdr:col>
      <xdr:colOff>152400</xdr:colOff>
      <xdr:row>107</xdr:row>
      <xdr:rowOff>167640</xdr:rowOff>
    </xdr:to>
    <xdr:cxnSp macro="">
      <xdr:nvCxnSpPr>
        <xdr:cNvPr id="829" name="直線コネクタ 828">
          <a:extLst>
            <a:ext uri="{FF2B5EF4-FFF2-40B4-BE49-F238E27FC236}">
              <a16:creationId xmlns:a16="http://schemas.microsoft.com/office/drawing/2014/main" id="{CF93E7EC-0F5B-4621-B4E8-75C07E2F03D9}"/>
            </a:ext>
          </a:extLst>
        </xdr:cNvPr>
        <xdr:cNvCxnSpPr/>
      </xdr:nvCxnSpPr>
      <xdr:spPr>
        <a:xfrm>
          <a:off x="19881850" y="17941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40640</xdr:rowOff>
    </xdr:from>
    <xdr:ext cx="469900" cy="257175"/>
    <xdr:sp macro="" textlink="">
      <xdr:nvSpPr>
        <xdr:cNvPr id="830" name="【庁舎】&#10;一人当たり面積最大値テキスト">
          <a:extLst>
            <a:ext uri="{FF2B5EF4-FFF2-40B4-BE49-F238E27FC236}">
              <a16:creationId xmlns:a16="http://schemas.microsoft.com/office/drawing/2014/main" id="{43CDAF4D-85FD-45B9-8C89-B4E192759F1B}"/>
            </a:ext>
          </a:extLst>
        </xdr:cNvPr>
        <xdr:cNvSpPr txBox="1"/>
      </xdr:nvSpPr>
      <xdr:spPr>
        <a:xfrm>
          <a:off x="19989800" y="16271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93980</xdr:rowOff>
    </xdr:from>
    <xdr:to>
      <xdr:col>116</xdr:col>
      <xdr:colOff>152400</xdr:colOff>
      <xdr:row>99</xdr:row>
      <xdr:rowOff>93980</xdr:rowOff>
    </xdr:to>
    <xdr:cxnSp macro="">
      <xdr:nvCxnSpPr>
        <xdr:cNvPr id="831" name="直線コネクタ 830">
          <a:extLst>
            <a:ext uri="{FF2B5EF4-FFF2-40B4-BE49-F238E27FC236}">
              <a16:creationId xmlns:a16="http://schemas.microsoft.com/office/drawing/2014/main" id="{E4162A5A-066F-477A-B3D0-6BD2C88A2EC9}"/>
            </a:ext>
          </a:extLst>
        </xdr:cNvPr>
        <xdr:cNvCxnSpPr/>
      </xdr:nvCxnSpPr>
      <xdr:spPr>
        <a:xfrm>
          <a:off x="19881850" y="16496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52070</xdr:rowOff>
    </xdr:from>
    <xdr:ext cx="469900" cy="257175"/>
    <xdr:sp macro="" textlink="">
      <xdr:nvSpPr>
        <xdr:cNvPr id="832" name="【庁舎】&#10;一人当たり面積平均値テキスト">
          <a:extLst>
            <a:ext uri="{FF2B5EF4-FFF2-40B4-BE49-F238E27FC236}">
              <a16:creationId xmlns:a16="http://schemas.microsoft.com/office/drawing/2014/main" id="{D972BA81-DCBA-4A06-A6BA-D4DC06DE8873}"/>
            </a:ext>
          </a:extLst>
        </xdr:cNvPr>
        <xdr:cNvSpPr txBox="1"/>
      </xdr:nvSpPr>
      <xdr:spPr>
        <a:xfrm>
          <a:off x="19989800" y="17482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833" name="フローチャート: 判断 832">
          <a:extLst>
            <a:ext uri="{FF2B5EF4-FFF2-40B4-BE49-F238E27FC236}">
              <a16:creationId xmlns:a16="http://schemas.microsoft.com/office/drawing/2014/main" id="{10F38490-38FB-4161-8824-F24026E431EA}"/>
            </a:ext>
          </a:extLst>
        </xdr:cNvPr>
        <xdr:cNvSpPr/>
      </xdr:nvSpPr>
      <xdr:spPr>
        <a:xfrm>
          <a:off x="199009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90805</xdr:rowOff>
    </xdr:from>
    <xdr:to>
      <xdr:col>112</xdr:col>
      <xdr:colOff>38100</xdr:colOff>
      <xdr:row>106</xdr:row>
      <xdr:rowOff>20955</xdr:rowOff>
    </xdr:to>
    <xdr:sp macro="" textlink="">
      <xdr:nvSpPr>
        <xdr:cNvPr id="834" name="フローチャート: 判断 833">
          <a:extLst>
            <a:ext uri="{FF2B5EF4-FFF2-40B4-BE49-F238E27FC236}">
              <a16:creationId xmlns:a16="http://schemas.microsoft.com/office/drawing/2014/main" id="{A90550AB-999D-43B7-95AD-E32F66840BB9}"/>
            </a:ext>
          </a:extLst>
        </xdr:cNvPr>
        <xdr:cNvSpPr/>
      </xdr:nvSpPr>
      <xdr:spPr>
        <a:xfrm>
          <a:off x="19157950" y="17521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5" name="フローチャート: 判断 834">
          <a:extLst>
            <a:ext uri="{FF2B5EF4-FFF2-40B4-BE49-F238E27FC236}">
              <a16:creationId xmlns:a16="http://schemas.microsoft.com/office/drawing/2014/main" id="{33A33810-D270-4F3C-B512-656424AD1189}"/>
            </a:ext>
          </a:extLst>
        </xdr:cNvPr>
        <xdr:cNvSpPr/>
      </xdr:nvSpPr>
      <xdr:spPr>
        <a:xfrm>
          <a:off x="183451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10795</xdr:rowOff>
    </xdr:from>
    <xdr:to>
      <xdr:col>102</xdr:col>
      <xdr:colOff>165100</xdr:colOff>
      <xdr:row>106</xdr:row>
      <xdr:rowOff>112395</xdr:rowOff>
    </xdr:to>
    <xdr:sp macro="" textlink="">
      <xdr:nvSpPr>
        <xdr:cNvPr id="836" name="フローチャート: 判断 835">
          <a:extLst>
            <a:ext uri="{FF2B5EF4-FFF2-40B4-BE49-F238E27FC236}">
              <a16:creationId xmlns:a16="http://schemas.microsoft.com/office/drawing/2014/main" id="{B67600A7-9B22-489F-837E-9D77A98926B8}"/>
            </a:ext>
          </a:extLst>
        </xdr:cNvPr>
        <xdr:cNvSpPr/>
      </xdr:nvSpPr>
      <xdr:spPr>
        <a:xfrm>
          <a:off x="17551400" y="1761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C7005404-61D2-46E6-930E-CDEA1235DE22}"/>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7540298D-9A0D-42C6-91F2-85682C80D1BA}"/>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2BF227ED-80C8-4DCC-8C1E-1D664F74C02A}"/>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ACA9DA8F-5C88-4E99-9B8F-5E6729B664F4}"/>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a:extLst>
            <a:ext uri="{FF2B5EF4-FFF2-40B4-BE49-F238E27FC236}">
              <a16:creationId xmlns:a16="http://schemas.microsoft.com/office/drawing/2014/main" id="{D1394756-E889-4C6D-BBF8-E7E0327BD48B}"/>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53340</xdr:rowOff>
    </xdr:from>
    <xdr:to>
      <xdr:col>116</xdr:col>
      <xdr:colOff>114300</xdr:colOff>
      <xdr:row>104</xdr:row>
      <xdr:rowOff>154940</xdr:rowOff>
    </xdr:to>
    <xdr:sp macro="" textlink="">
      <xdr:nvSpPr>
        <xdr:cNvPr id="842" name="楕円 841">
          <a:extLst>
            <a:ext uri="{FF2B5EF4-FFF2-40B4-BE49-F238E27FC236}">
              <a16:creationId xmlns:a16="http://schemas.microsoft.com/office/drawing/2014/main" id="{A16B5392-F526-43C5-A818-72B8ECC5D695}"/>
            </a:ext>
          </a:extLst>
        </xdr:cNvPr>
        <xdr:cNvSpPr/>
      </xdr:nvSpPr>
      <xdr:spPr>
        <a:xfrm>
          <a:off x="19900900" y="173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76200</xdr:rowOff>
    </xdr:from>
    <xdr:ext cx="469900" cy="257175"/>
    <xdr:sp macro="" textlink="">
      <xdr:nvSpPr>
        <xdr:cNvPr id="843" name="【庁舎】&#10;一人当たり面積該当値テキスト">
          <a:extLst>
            <a:ext uri="{FF2B5EF4-FFF2-40B4-BE49-F238E27FC236}">
              <a16:creationId xmlns:a16="http://schemas.microsoft.com/office/drawing/2014/main" id="{039F1EC3-80A5-46BC-89A6-C9D10A9C3663}"/>
            </a:ext>
          </a:extLst>
        </xdr:cNvPr>
        <xdr:cNvSpPr txBox="1"/>
      </xdr:nvSpPr>
      <xdr:spPr>
        <a:xfrm>
          <a:off x="19989800" y="17164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61595</xdr:rowOff>
    </xdr:from>
    <xdr:to>
      <xdr:col>112</xdr:col>
      <xdr:colOff>38100</xdr:colOff>
      <xdr:row>104</xdr:row>
      <xdr:rowOff>163195</xdr:rowOff>
    </xdr:to>
    <xdr:sp macro="" textlink="">
      <xdr:nvSpPr>
        <xdr:cNvPr id="844" name="楕円 843">
          <a:extLst>
            <a:ext uri="{FF2B5EF4-FFF2-40B4-BE49-F238E27FC236}">
              <a16:creationId xmlns:a16="http://schemas.microsoft.com/office/drawing/2014/main" id="{F3E23811-9EFF-4B53-9A18-3E661F56F01B}"/>
            </a:ext>
          </a:extLst>
        </xdr:cNvPr>
        <xdr:cNvSpPr/>
      </xdr:nvSpPr>
      <xdr:spPr>
        <a:xfrm>
          <a:off x="19157950" y="17320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104140</xdr:rowOff>
    </xdr:from>
    <xdr:to>
      <xdr:col>116</xdr:col>
      <xdr:colOff>63500</xdr:colOff>
      <xdr:row>104</xdr:row>
      <xdr:rowOff>112395</xdr:rowOff>
    </xdr:to>
    <xdr:cxnSp macro="">
      <xdr:nvCxnSpPr>
        <xdr:cNvPr id="845" name="直線コネクタ 844">
          <a:extLst>
            <a:ext uri="{FF2B5EF4-FFF2-40B4-BE49-F238E27FC236}">
              <a16:creationId xmlns:a16="http://schemas.microsoft.com/office/drawing/2014/main" id="{587E5373-F557-4B73-B8A7-6B55CAC29D26}"/>
            </a:ext>
          </a:extLst>
        </xdr:cNvPr>
        <xdr:cNvCxnSpPr/>
      </xdr:nvCxnSpPr>
      <xdr:spPr>
        <a:xfrm flipV="1">
          <a:off x="19202400" y="17363440"/>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111760</xdr:rowOff>
    </xdr:from>
    <xdr:to>
      <xdr:col>107</xdr:col>
      <xdr:colOff>101600</xdr:colOff>
      <xdr:row>107</xdr:row>
      <xdr:rowOff>41910</xdr:rowOff>
    </xdr:to>
    <xdr:sp macro="" textlink="">
      <xdr:nvSpPr>
        <xdr:cNvPr id="846" name="楕円 845">
          <a:extLst>
            <a:ext uri="{FF2B5EF4-FFF2-40B4-BE49-F238E27FC236}">
              <a16:creationId xmlns:a16="http://schemas.microsoft.com/office/drawing/2014/main" id="{D7A1BFC5-E9E3-44A4-87BE-12DDDAD363DF}"/>
            </a:ext>
          </a:extLst>
        </xdr:cNvPr>
        <xdr:cNvSpPr/>
      </xdr:nvSpPr>
      <xdr:spPr>
        <a:xfrm>
          <a:off x="18345150" y="177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112395</xdr:rowOff>
    </xdr:from>
    <xdr:to>
      <xdr:col>111</xdr:col>
      <xdr:colOff>177800</xdr:colOff>
      <xdr:row>106</xdr:row>
      <xdr:rowOff>162560</xdr:rowOff>
    </xdr:to>
    <xdr:cxnSp macro="">
      <xdr:nvCxnSpPr>
        <xdr:cNvPr id="847" name="直線コネクタ 846">
          <a:extLst>
            <a:ext uri="{FF2B5EF4-FFF2-40B4-BE49-F238E27FC236}">
              <a16:creationId xmlns:a16="http://schemas.microsoft.com/office/drawing/2014/main" id="{C213644F-8321-43B3-83E1-E6A08C1D1B06}"/>
            </a:ext>
          </a:extLst>
        </xdr:cNvPr>
        <xdr:cNvCxnSpPr/>
      </xdr:nvCxnSpPr>
      <xdr:spPr>
        <a:xfrm flipV="1">
          <a:off x="18395950" y="17371695"/>
          <a:ext cx="80645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38735</xdr:rowOff>
    </xdr:to>
    <xdr:sp macro="" textlink="">
      <xdr:nvSpPr>
        <xdr:cNvPr id="848" name="楕円 847">
          <a:extLst>
            <a:ext uri="{FF2B5EF4-FFF2-40B4-BE49-F238E27FC236}">
              <a16:creationId xmlns:a16="http://schemas.microsoft.com/office/drawing/2014/main" id="{23796476-5814-45B0-956D-8C5801AF4110}"/>
            </a:ext>
          </a:extLst>
        </xdr:cNvPr>
        <xdr:cNvSpPr/>
      </xdr:nvSpPr>
      <xdr:spPr>
        <a:xfrm>
          <a:off x="17551400" y="1736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159385</xdr:rowOff>
    </xdr:from>
    <xdr:to>
      <xdr:col>107</xdr:col>
      <xdr:colOff>50800</xdr:colOff>
      <xdr:row>106</xdr:row>
      <xdr:rowOff>162560</xdr:rowOff>
    </xdr:to>
    <xdr:cxnSp macro="">
      <xdr:nvCxnSpPr>
        <xdr:cNvPr id="849" name="直線コネクタ 848">
          <a:extLst>
            <a:ext uri="{FF2B5EF4-FFF2-40B4-BE49-F238E27FC236}">
              <a16:creationId xmlns:a16="http://schemas.microsoft.com/office/drawing/2014/main" id="{065C83CE-2DE2-400E-AA80-B180F50BC6C4}"/>
            </a:ext>
          </a:extLst>
        </xdr:cNvPr>
        <xdr:cNvCxnSpPr/>
      </xdr:nvCxnSpPr>
      <xdr:spPr>
        <a:xfrm>
          <a:off x="17602200" y="17418685"/>
          <a:ext cx="79375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12065</xdr:rowOff>
    </xdr:from>
    <xdr:ext cx="469900" cy="259080"/>
    <xdr:sp macro="" textlink="">
      <xdr:nvSpPr>
        <xdr:cNvPr id="850" name="n_1aveValue【庁舎】&#10;一人当たり面積">
          <a:extLst>
            <a:ext uri="{FF2B5EF4-FFF2-40B4-BE49-F238E27FC236}">
              <a16:creationId xmlns:a16="http://schemas.microsoft.com/office/drawing/2014/main" id="{296B174E-F959-4406-95FC-CBF33F939ED7}"/>
            </a:ext>
          </a:extLst>
        </xdr:cNvPr>
        <xdr:cNvSpPr txBox="1"/>
      </xdr:nvSpPr>
      <xdr:spPr>
        <a:xfrm>
          <a:off x="18980150" y="17614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74930</xdr:rowOff>
    </xdr:from>
    <xdr:ext cx="467995" cy="257175"/>
    <xdr:sp macro="" textlink="">
      <xdr:nvSpPr>
        <xdr:cNvPr id="851" name="n_2aveValue【庁舎】&#10;一人当たり面積">
          <a:extLst>
            <a:ext uri="{FF2B5EF4-FFF2-40B4-BE49-F238E27FC236}">
              <a16:creationId xmlns:a16="http://schemas.microsoft.com/office/drawing/2014/main" id="{93FCF5D4-C863-48D2-9260-B6072F265BE7}"/>
            </a:ext>
          </a:extLst>
        </xdr:cNvPr>
        <xdr:cNvSpPr txBox="1"/>
      </xdr:nvSpPr>
      <xdr:spPr>
        <a:xfrm>
          <a:off x="18180050" y="173342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103505</xdr:rowOff>
    </xdr:from>
    <xdr:ext cx="467995" cy="259080"/>
    <xdr:sp macro="" textlink="">
      <xdr:nvSpPr>
        <xdr:cNvPr id="852" name="n_3aveValue【庁舎】&#10;一人当たり面積">
          <a:extLst>
            <a:ext uri="{FF2B5EF4-FFF2-40B4-BE49-F238E27FC236}">
              <a16:creationId xmlns:a16="http://schemas.microsoft.com/office/drawing/2014/main" id="{8AAF00B7-9D32-4981-8B78-3A16733D4AF5}"/>
            </a:ext>
          </a:extLst>
        </xdr:cNvPr>
        <xdr:cNvSpPr txBox="1"/>
      </xdr:nvSpPr>
      <xdr:spPr>
        <a:xfrm>
          <a:off x="17386300" y="17705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8255</xdr:rowOff>
    </xdr:from>
    <xdr:ext cx="469900" cy="257175"/>
    <xdr:sp macro="" textlink="">
      <xdr:nvSpPr>
        <xdr:cNvPr id="853" name="n_1mainValue【庁舎】&#10;一人当たり面積">
          <a:extLst>
            <a:ext uri="{FF2B5EF4-FFF2-40B4-BE49-F238E27FC236}">
              <a16:creationId xmlns:a16="http://schemas.microsoft.com/office/drawing/2014/main" id="{15F17D9F-C056-4F01-877C-1AAA19C4C2A2}"/>
            </a:ext>
          </a:extLst>
        </xdr:cNvPr>
        <xdr:cNvSpPr txBox="1"/>
      </xdr:nvSpPr>
      <xdr:spPr>
        <a:xfrm>
          <a:off x="18980150" y="170961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33020</xdr:rowOff>
    </xdr:from>
    <xdr:ext cx="467995" cy="259080"/>
    <xdr:sp macro="" textlink="">
      <xdr:nvSpPr>
        <xdr:cNvPr id="854" name="n_2mainValue【庁舎】&#10;一人当たり面積">
          <a:extLst>
            <a:ext uri="{FF2B5EF4-FFF2-40B4-BE49-F238E27FC236}">
              <a16:creationId xmlns:a16="http://schemas.microsoft.com/office/drawing/2014/main" id="{6E53EC97-6A7C-46DE-82C4-1ADDE6452992}"/>
            </a:ext>
          </a:extLst>
        </xdr:cNvPr>
        <xdr:cNvSpPr txBox="1"/>
      </xdr:nvSpPr>
      <xdr:spPr>
        <a:xfrm>
          <a:off x="18180050" y="17806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55245</xdr:rowOff>
    </xdr:from>
    <xdr:ext cx="467995" cy="257175"/>
    <xdr:sp macro="" textlink="">
      <xdr:nvSpPr>
        <xdr:cNvPr id="855" name="n_3mainValue【庁舎】&#10;一人当たり面積">
          <a:extLst>
            <a:ext uri="{FF2B5EF4-FFF2-40B4-BE49-F238E27FC236}">
              <a16:creationId xmlns:a16="http://schemas.microsoft.com/office/drawing/2014/main" id="{18987E2C-78FE-40FD-9C13-ABBE01D0BA24}"/>
            </a:ext>
          </a:extLst>
        </xdr:cNvPr>
        <xdr:cNvSpPr txBox="1"/>
      </xdr:nvSpPr>
      <xdr:spPr>
        <a:xfrm>
          <a:off x="17386300" y="17143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29134C8D-1325-4B56-9842-673C84D823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963C42DE-29BC-4084-8DDC-44E9A6F40A8E}"/>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6F96310-435B-4D03-BECC-7560EE49E1A0}"/>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類似団体と比較して有形固定資産減価償却率が高くなっている施設は、保健センター・保健所、消防施設、庁舎である。</a:t>
          </a:r>
        </a:p>
        <a:p>
          <a:r>
            <a:rPr kumimoji="1" lang="ja-JP" altLang="en-US" sz="1300">
              <a:latin typeface="ＭＳ Ｐゴシック"/>
              <a:ea typeface="ＭＳ Ｐゴシック"/>
            </a:rPr>
            <a:t>保健センター・保健所は延べ床面積の７９．０％が建築後３０年以上経過、消防施設や庁舎では耐用年数を超過している施設もあることから、公共施設等総合管理計画に基づき老朽化対策や長寿命化等に取り組むとともに、新庁舎整備についても現在検討を進めているところである。</a:t>
          </a:r>
        </a:p>
        <a:p>
          <a:r>
            <a:rPr kumimoji="1" lang="ja-JP" altLang="en-US" sz="1300">
              <a:latin typeface="ＭＳ Ｐゴシック"/>
              <a:ea typeface="ＭＳ Ｐゴシック"/>
            </a:rPr>
            <a:t>なお、一般廃棄物処理施設及び消防施設については一部事務組合所有資産を反映するため平成29年度数値を修正しており、体育館・プール及び庁舎についても数値の精査により平成29年度数値を修正した。</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京都府内で２番目に広大な面積を有するが、山林等が多く可住面積が少ないため税収等の財政基盤が弱く、類似団体平均を下回っている。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今後も引き続き、税の徴収率の向上を中心とする歳入確保に努めるとともに、事務事業の見直しによる経常経費の削減など行政の効率化に努めることにより、財政の健全化を図る。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扶助費や人件費が増加しているものの、物件費や公債費の減少、普通交付税の増加などにより、対前年度比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ポイント減少と経常収支比率は改善したが、類似団体平均は上回っている。今後も義務的経費の削減に努めるなど、行財政改革への取組を通じて、経常経費の一層の削減に努める。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6752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90896</xdr:rowOff>
    </xdr:from>
    <xdr:to>
      <xdr:col>19</xdr:col>
      <xdr:colOff>133350</xdr:colOff>
      <xdr:row>61</xdr:row>
      <xdr:rowOff>19413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7789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18506</xdr:rowOff>
    </xdr:from>
    <xdr:to>
      <xdr:col>15</xdr:col>
      <xdr:colOff>82550</xdr:colOff>
      <xdr:row>60</xdr:row>
      <xdr:rowOff>90896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055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56424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54990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126473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139156</xdr:rowOff>
    </xdr:from>
    <xdr:to>
      <xdr:col>11</xdr:col>
      <xdr:colOff>82550</xdr:colOff>
      <xdr:row>60</xdr:row>
      <xdr:rowOff>69306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54083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に比べて高くなっているのは、物件費が主な要因となっており、合併により類似する施設の数が多く、維持管理に費用がかかっているためである。今後も施設の統廃合を含め、運営・維持管理経費などコスト削減を引き続き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36733</xdr:rowOff>
    </xdr:from>
    <xdr:to>
      <xdr:col>23</xdr:col>
      <xdr:colOff>133350</xdr:colOff>
      <xdr:row>85</xdr:row>
      <xdr:rowOff>58503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09983"/>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13888</xdr:rowOff>
    </xdr:from>
    <xdr:to>
      <xdr:col>19</xdr:col>
      <xdr:colOff>133350</xdr:colOff>
      <xdr:row>85</xdr:row>
      <xdr:rowOff>36733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87138"/>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137283</xdr:rowOff>
    </xdr:from>
    <xdr:to>
      <xdr:col>15</xdr:col>
      <xdr:colOff>82550</xdr:colOff>
      <xdr:row>85</xdr:row>
      <xdr:rowOff>13888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39083"/>
          <a:ext cx="8890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99309</xdr:rowOff>
    </xdr:from>
    <xdr:to>
      <xdr:col>11</xdr:col>
      <xdr:colOff>31750</xdr:colOff>
      <xdr:row>84</xdr:row>
      <xdr:rowOff>137283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01109"/>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7703</xdr:rowOff>
    </xdr:from>
    <xdr:to>
      <xdr:col>23</xdr:col>
      <xdr:colOff>184150</xdr:colOff>
      <xdr:row>85</xdr:row>
      <xdr:rowOff>109303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151230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5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157383</xdr:rowOff>
    </xdr:from>
    <xdr:to>
      <xdr:col>19</xdr:col>
      <xdr:colOff>184150</xdr:colOff>
      <xdr:row>85</xdr:row>
      <xdr:rowOff>87533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72310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4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134538</xdr:rowOff>
    </xdr:from>
    <xdr:to>
      <xdr:col>15</xdr:col>
      <xdr:colOff>133350</xdr:colOff>
      <xdr:row>85</xdr:row>
      <xdr:rowOff>64688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49465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86483</xdr:rowOff>
    </xdr:from>
    <xdr:to>
      <xdr:col>11</xdr:col>
      <xdr:colOff>82550</xdr:colOff>
      <xdr:row>85</xdr:row>
      <xdr:rowOff>16633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7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48509</xdr:rowOff>
    </xdr:from>
    <xdr:to>
      <xdr:col>7</xdr:col>
      <xdr:colOff>31750</xdr:colOff>
      <xdr:row>84</xdr:row>
      <xdr:rowOff>150109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134886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ポイント増加したが、類似団体平均及び全国平均と比較しても低い給与水準である。今後も職員適正化計画の実効性を高め、人件費総額の抑制に取り組む。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147562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888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44148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58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39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113289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20078</xdr:rowOff>
    </xdr:from>
    <xdr:to>
      <xdr:col>81</xdr:col>
      <xdr:colOff>44450</xdr:colOff>
      <xdr:row>63</xdr:row>
      <xdr:rowOff>25823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21428"/>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10885</xdr:rowOff>
    </xdr:from>
    <xdr:to>
      <xdr:col>77</xdr:col>
      <xdr:colOff>44450</xdr:colOff>
      <xdr:row>63</xdr:row>
      <xdr:rowOff>25823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223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10885</xdr:rowOff>
    </xdr:from>
    <xdr:to>
      <xdr:col>72</xdr:col>
      <xdr:colOff>203200</xdr:colOff>
      <xdr:row>63</xdr:row>
      <xdr:rowOff>23525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1223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158206</xdr:rowOff>
    </xdr:from>
    <xdr:to>
      <xdr:col>68</xdr:col>
      <xdr:colOff>152400</xdr:colOff>
      <xdr:row>63</xdr:row>
      <xdr:rowOff>23525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8810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140728</xdr:rowOff>
    </xdr:from>
    <xdr:to>
      <xdr:col>81</xdr:col>
      <xdr:colOff>95250</xdr:colOff>
      <xdr:row>63</xdr:row>
      <xdr:rowOff>70878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112805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146473</xdr:rowOff>
    </xdr:from>
    <xdr:to>
      <xdr:col>77</xdr:col>
      <xdr:colOff>95250</xdr:colOff>
      <xdr:row>63</xdr:row>
      <xdr:rowOff>76623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61400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131535</xdr:rowOff>
    </xdr:from>
    <xdr:to>
      <xdr:col>73</xdr:col>
      <xdr:colOff>44450</xdr:colOff>
      <xdr:row>63</xdr:row>
      <xdr:rowOff>61685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46462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144175</xdr:rowOff>
    </xdr:from>
    <xdr:to>
      <xdr:col>68</xdr:col>
      <xdr:colOff>203200</xdr:colOff>
      <xdr:row>63</xdr:row>
      <xdr:rowOff>74325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59102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107406</xdr:rowOff>
    </xdr:from>
    <xdr:to>
      <xdr:col>64</xdr:col>
      <xdr:colOff>152400</xdr:colOff>
      <xdr:row>63</xdr:row>
      <xdr:rowOff>37556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普通建設事業費に係る起債の償還や、公営企業会計への準元利償還金が多額であることが、類似団体平均を上回っている要因となっている。単年度比較では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ポイント改善しているが、今後も市債の新規発行を抑制し、公債費の適正管理に努める。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110490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5011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106468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4810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104458</xdr:rowOff>
    </xdr:from>
    <xdr:to>
      <xdr:col>72</xdr:col>
      <xdr:colOff>203200</xdr:colOff>
      <xdr:row>37</xdr:row>
      <xdr:rowOff>104458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448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104458</xdr:rowOff>
    </xdr:from>
    <xdr:to>
      <xdr:col>68</xdr:col>
      <xdr:colOff>152400</xdr:colOff>
      <xdr:row>37</xdr:row>
      <xdr:rowOff>116522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31767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53658</xdr:rowOff>
    </xdr:from>
    <xdr:to>
      <xdr:col>73</xdr:col>
      <xdr:colOff>44450</xdr:colOff>
      <xdr:row>37</xdr:row>
      <xdr:rowOff>155258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140034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53658</xdr:rowOff>
    </xdr:from>
    <xdr:to>
      <xdr:col>68</xdr:col>
      <xdr:colOff>203200</xdr:colOff>
      <xdr:row>37</xdr:row>
      <xdr:rowOff>155258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140034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65722</xdr:rowOff>
    </xdr:from>
    <xdr:to>
      <xdr:col>64</xdr:col>
      <xdr:colOff>152400</xdr:colOff>
      <xdr:row>37</xdr:row>
      <xdr:rowOff>167322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152099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地方債現在高及び公営企業債等繰入見込額が減少したことにより、前年度より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ポイント改善したが、類似団体平均を大きく上回っている。今後も公債費等義務的経費の削減を中心とする行政改革を進め、財政の健全化に努める。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59291</xdr:rowOff>
    </xdr:from>
    <xdr:to>
      <xdr:col>81</xdr:col>
      <xdr:colOff>44450</xdr:colOff>
      <xdr:row>15</xdr:row>
      <xdr:rowOff>95141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31041"/>
          <a:ext cx="8382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95141</xdr:rowOff>
    </xdr:from>
    <xdr:to>
      <xdr:col>77</xdr:col>
      <xdr:colOff>44450</xdr:colOff>
      <xdr:row>15</xdr:row>
      <xdr:rowOff>111687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6689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111687</xdr:rowOff>
    </xdr:from>
    <xdr:to>
      <xdr:col>72</xdr:col>
      <xdr:colOff>203200</xdr:colOff>
      <xdr:row>15</xdr:row>
      <xdr:rowOff>121684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83437"/>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121684</xdr:rowOff>
    </xdr:from>
    <xdr:to>
      <xdr:col>68</xdr:col>
      <xdr:colOff>152400</xdr:colOff>
      <xdr:row>15</xdr:row>
      <xdr:rowOff>156156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934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8491</xdr:rowOff>
    </xdr:from>
    <xdr:to>
      <xdr:col>81</xdr:col>
      <xdr:colOff>95250</xdr:colOff>
      <xdr:row>15</xdr:row>
      <xdr:rowOff>110091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152018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5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44341</xdr:rowOff>
    </xdr:from>
    <xdr:to>
      <xdr:col>77</xdr:col>
      <xdr:colOff>95250</xdr:colOff>
      <xdr:row>15</xdr:row>
      <xdr:rowOff>145941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130718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0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60887</xdr:rowOff>
    </xdr:from>
    <xdr:to>
      <xdr:col>73</xdr:col>
      <xdr:colOff>44450</xdr:colOff>
      <xdr:row>15</xdr:row>
      <xdr:rowOff>162487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147264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1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70884</xdr:rowOff>
    </xdr:from>
    <xdr:to>
      <xdr:col>68</xdr:col>
      <xdr:colOff>203200</xdr:colOff>
      <xdr:row>16</xdr:row>
      <xdr:rowOff>1034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157261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2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105356</xdr:rowOff>
    </xdr:from>
    <xdr:to>
      <xdr:col>64</xdr:col>
      <xdr:colOff>152400</xdr:colOff>
      <xdr:row>16</xdr:row>
      <xdr:rowOff>35506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20283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6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低くなっているが、要因としては、職員の給与水準が低いことや、ごみ処理・消防業務等を一部事務組合で行っているためである。一部事務組合や公営企業等の人件費を加算すると人口１人当たりの歳出決算額は、類似団体平均を上回ってい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合併により類似する施設の数が多く、維持管理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経費が多額になっており、歳出決算額に占める割合も大きくなっている。引き続き、行財政改革への取り組みを通じて経常的な物件費の削減に努める。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132443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3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15</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類似団体平均を下回っているが、少子高齢化等に伴う社会保障給付の増加により、前年度と比較して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ポイント増加した。今後も上昇していくことが見込まれるため、制度見直し等を進め、給付費の抑制に努める。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97065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9978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07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これまでに整備してきた下水道施設の公債費などの増加により繰出金が多額になっているためである。今後、経費節減・独立採算の原則に立ち返って健全化を図り、普通会計の負担を減らしていくよう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141696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555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141696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490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76381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03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43724</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03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32113</xdr:rowOff>
    </xdr:from>
    <xdr:to>
      <xdr:col>82</xdr:col>
      <xdr:colOff>158750</xdr:colOff>
      <xdr:row>57</xdr:row>
      <xdr:rowOff>133713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90896</xdr:rowOff>
    </xdr:from>
    <xdr:to>
      <xdr:col>78</xdr:col>
      <xdr:colOff>120650</xdr:colOff>
      <xdr:row>58</xdr:row>
      <xdr:rowOff>21046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5823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4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ごみ処理・消防業務等に係る一部事務組合負担金や各種団体などの補助金が多額になっているためである。補助交付金については、交付することが適当な事業か評価を行い、見直しや廃止を進め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174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ポイント上回っており、公営企業債や一部事務組合に係るものなどの類似の経費を合わせると、人口１人当たりの決算額は類似団体平均を大きく上回り、公債費の負担は非常に重たいものとなっている。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引き続き市債の新規発行の抑制や交付税算入額が高い有利な地方債の活用など適正な管理に努める。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64135</xdr:rowOff>
    </xdr:from>
    <xdr:to>
      <xdr:col>24</xdr:col>
      <xdr:colOff>25400</xdr:colOff>
      <xdr:row>75</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228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73660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66040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190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60325</xdr:rowOff>
    </xdr:from>
    <xdr:to>
      <xdr:col>11</xdr:col>
      <xdr:colOff>9525</xdr:colOff>
      <xdr:row>75</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19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xdr:rowOff>
    </xdr:from>
    <xdr:to>
      <xdr:col>24</xdr:col>
      <xdr:colOff>76200</xdr:colOff>
      <xdr:row>75</xdr:row>
      <xdr:rowOff>114935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156862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109238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類似団体平均と同水準であるが、主に人件費や繰出金が大きな割合を占めている。公営企業の健全な財政運営の取り組み、義務的経費の削減を中心とする行政改革の取り組みを進め、財政の健全化に努める。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43180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134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43180</xdr:rowOff>
    </xdr:from>
    <xdr:to>
      <xdr:col>73</xdr:col>
      <xdr:colOff>180975</xdr:colOff>
      <xdr:row>77</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44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43180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29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163830</xdr:rowOff>
    </xdr:from>
    <xdr:to>
      <xdr:col>69</xdr:col>
      <xdr:colOff>142875</xdr:colOff>
      <xdr:row>77</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104157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119520</xdr:rowOff>
    </xdr:from>
    <xdr:to>
      <xdr:col>29</xdr:col>
      <xdr:colOff>127000</xdr:colOff>
      <xdr:row>15</xdr:row>
      <xdr:rowOff>17704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7445"/>
          <a:ext cx="647700" cy="6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17704</xdr:rowOff>
    </xdr:from>
    <xdr:to>
      <xdr:col>26</xdr:col>
      <xdr:colOff>50800</xdr:colOff>
      <xdr:row>15</xdr:row>
      <xdr:rowOff>57772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7079"/>
          <a:ext cx="698500" cy="4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57772</xdr:rowOff>
    </xdr:from>
    <xdr:to>
      <xdr:col>22</xdr:col>
      <xdr:colOff>114300</xdr:colOff>
      <xdr:row>15</xdr:row>
      <xdr:rowOff>62167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7147"/>
          <a:ext cx="6985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62167</xdr:rowOff>
    </xdr:from>
    <xdr:to>
      <xdr:col>18</xdr:col>
      <xdr:colOff>177800</xdr:colOff>
      <xdr:row>15</xdr:row>
      <xdr:rowOff>85154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1542"/>
          <a:ext cx="698500" cy="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68720</xdr:rowOff>
    </xdr:from>
    <xdr:to>
      <xdr:col>29</xdr:col>
      <xdr:colOff>177800</xdr:colOff>
      <xdr:row>14</xdr:row>
      <xdr:rowOff>170320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85247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138354</xdr:rowOff>
    </xdr:from>
    <xdr:to>
      <xdr:col>26</xdr:col>
      <xdr:colOff>101600</xdr:colOff>
      <xdr:row>15</xdr:row>
      <xdr:rowOff>68504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78681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6972</xdr:rowOff>
    </xdr:from>
    <xdr:to>
      <xdr:col>22</xdr:col>
      <xdr:colOff>165100</xdr:colOff>
      <xdr:row>15</xdr:row>
      <xdr:rowOff>108572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118749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11367</xdr:rowOff>
    </xdr:from>
    <xdr:to>
      <xdr:col>19</xdr:col>
      <xdr:colOff>38100</xdr:colOff>
      <xdr:row>15</xdr:row>
      <xdr:rowOff>112967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123144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34354</xdr:rowOff>
    </xdr:from>
    <xdr:to>
      <xdr:col>15</xdr:col>
      <xdr:colOff>101600</xdr:colOff>
      <xdr:row>15</xdr:row>
      <xdr:rowOff>135954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5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146131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251678</xdr:rowOff>
    </xdr:from>
    <xdr:to>
      <xdr:col>29</xdr:col>
      <xdr:colOff>127000</xdr:colOff>
      <xdr:row>37</xdr:row>
      <xdr:rowOff>261721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76378"/>
          <a:ext cx="6477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251678</xdr:rowOff>
    </xdr:from>
    <xdr:to>
      <xdr:col>26</xdr:col>
      <xdr:colOff>50800</xdr:colOff>
      <xdr:row>37</xdr:row>
      <xdr:rowOff>261424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76378"/>
          <a:ext cx="698500" cy="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261424</xdr:rowOff>
    </xdr:from>
    <xdr:to>
      <xdr:col>22</xdr:col>
      <xdr:colOff>114300</xdr:colOff>
      <xdr:row>37</xdr:row>
      <xdr:rowOff>265707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86124"/>
          <a:ext cx="6985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253214</xdr:rowOff>
    </xdr:from>
    <xdr:to>
      <xdr:col>18</xdr:col>
      <xdr:colOff>177800</xdr:colOff>
      <xdr:row>37</xdr:row>
      <xdr:rowOff>265707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77914"/>
          <a:ext cx="698500" cy="12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210921</xdr:rowOff>
    </xdr:from>
    <xdr:to>
      <xdr:col>29</xdr:col>
      <xdr:colOff>177800</xdr:colOff>
      <xdr:row>37</xdr:row>
      <xdr:rowOff>312521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3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55998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200878</xdr:rowOff>
    </xdr:from>
    <xdr:to>
      <xdr:col>26</xdr:col>
      <xdr:colOff>101600</xdr:colOff>
      <xdr:row>37</xdr:row>
      <xdr:rowOff>302478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141205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210624</xdr:rowOff>
    </xdr:from>
    <xdr:to>
      <xdr:col>22</xdr:col>
      <xdr:colOff>165100</xdr:colOff>
      <xdr:row>37</xdr:row>
      <xdr:rowOff>312224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3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150951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214907</xdr:rowOff>
    </xdr:from>
    <xdr:to>
      <xdr:col>19</xdr:col>
      <xdr:colOff>38100</xdr:colOff>
      <xdr:row>37</xdr:row>
      <xdr:rowOff>316507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155234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202414</xdr:rowOff>
    </xdr:from>
    <xdr:to>
      <xdr:col>15</xdr:col>
      <xdr:colOff>101600</xdr:colOff>
      <xdr:row>37</xdr:row>
      <xdr:rowOff>304014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142741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78168</xdr:rowOff>
    </xdr:from>
    <xdr:to>
      <xdr:col>24</xdr:col>
      <xdr:colOff>63500</xdr:colOff>
      <xdr:row>33</xdr:row>
      <xdr:rowOff>92558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6018"/>
          <a:ext cx="8382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92558</xdr:rowOff>
    </xdr:from>
    <xdr:to>
      <xdr:col>19</xdr:col>
      <xdr:colOff>177800</xdr:colOff>
      <xdr:row>33</xdr:row>
      <xdr:rowOff>142761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50408"/>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141719</xdr:rowOff>
    </xdr:from>
    <xdr:to>
      <xdr:col>15</xdr:col>
      <xdr:colOff>50800</xdr:colOff>
      <xdr:row>33</xdr:row>
      <xdr:rowOff>142761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9956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141719</xdr:rowOff>
    </xdr:from>
    <xdr:to>
      <xdr:col>10</xdr:col>
      <xdr:colOff>114300</xdr:colOff>
      <xdr:row>33</xdr:row>
      <xdr:rowOff>164160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956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27368</xdr:rowOff>
    </xdr:from>
    <xdr:to>
      <xdr:col>24</xdr:col>
      <xdr:colOff>114300</xdr:colOff>
      <xdr:row>33</xdr:row>
      <xdr:rowOff>128968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50245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41758</xdr:rowOff>
    </xdr:from>
    <xdr:to>
      <xdr:col>20</xdr:col>
      <xdr:colOff>38100</xdr:colOff>
      <xdr:row>33</xdr:row>
      <xdr:rowOff>143358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159885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91961</xdr:rowOff>
    </xdr:from>
    <xdr:to>
      <xdr:col>15</xdr:col>
      <xdr:colOff>101600</xdr:colOff>
      <xdr:row>34</xdr:row>
      <xdr:rowOff>22111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38638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90919</xdr:rowOff>
    </xdr:from>
    <xdr:to>
      <xdr:col>10</xdr:col>
      <xdr:colOff>165100</xdr:colOff>
      <xdr:row>34</xdr:row>
      <xdr:rowOff>21069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37596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2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113360</xdr:rowOff>
    </xdr:from>
    <xdr:to>
      <xdr:col>6</xdr:col>
      <xdr:colOff>38100</xdr:colOff>
      <xdr:row>34</xdr:row>
      <xdr:rowOff>43510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60037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31975</xdr:rowOff>
    </xdr:from>
    <xdr:to>
      <xdr:col>24</xdr:col>
      <xdr:colOff>63500</xdr:colOff>
      <xdr:row>55</xdr:row>
      <xdr:rowOff>45376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1725"/>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43655</xdr:rowOff>
    </xdr:from>
    <xdr:to>
      <xdr:col>19</xdr:col>
      <xdr:colOff>177800</xdr:colOff>
      <xdr:row>55</xdr:row>
      <xdr:rowOff>45376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73405"/>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43655</xdr:rowOff>
    </xdr:from>
    <xdr:to>
      <xdr:col>15</xdr:col>
      <xdr:colOff>50800</xdr:colOff>
      <xdr:row>55</xdr:row>
      <xdr:rowOff>142661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73405"/>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142661</xdr:rowOff>
    </xdr:from>
    <xdr:to>
      <xdr:col>10</xdr:col>
      <xdr:colOff>114300</xdr:colOff>
      <xdr:row>56</xdr:row>
      <xdr:rowOff>27708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7241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152625</xdr:rowOff>
    </xdr:from>
    <xdr:to>
      <xdr:col>24</xdr:col>
      <xdr:colOff>114300</xdr:colOff>
      <xdr:row>55</xdr:row>
      <xdr:rowOff>82775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166026</xdr:rowOff>
    </xdr:from>
    <xdr:to>
      <xdr:col>20</xdr:col>
      <xdr:colOff>38100</xdr:colOff>
      <xdr:row>55</xdr:row>
      <xdr:rowOff>96176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112703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164305</xdr:rowOff>
    </xdr:from>
    <xdr:to>
      <xdr:col>15</xdr:col>
      <xdr:colOff>101600</xdr:colOff>
      <xdr:row>55</xdr:row>
      <xdr:rowOff>94455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110982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91861</xdr:rowOff>
    </xdr:from>
    <xdr:to>
      <xdr:col>10</xdr:col>
      <xdr:colOff>165100</xdr:colOff>
      <xdr:row>56</xdr:row>
      <xdr:rowOff>22011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38538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148358</xdr:rowOff>
    </xdr:from>
    <xdr:to>
      <xdr:col>6</xdr:col>
      <xdr:colOff>38100</xdr:colOff>
      <xdr:row>56</xdr:row>
      <xdr:rowOff>78508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95035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105913</xdr:rowOff>
    </xdr:from>
    <xdr:to>
      <xdr:col>24</xdr:col>
      <xdr:colOff>63500</xdr:colOff>
      <xdr:row>78</xdr:row>
      <xdr:rowOff>125938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9013"/>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121709</xdr:rowOff>
    </xdr:from>
    <xdr:to>
      <xdr:col>19</xdr:col>
      <xdr:colOff>177800</xdr:colOff>
      <xdr:row>78</xdr:row>
      <xdr:rowOff>125938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9480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99969</xdr:rowOff>
    </xdr:from>
    <xdr:to>
      <xdr:col>15</xdr:col>
      <xdr:colOff>50800</xdr:colOff>
      <xdr:row>78</xdr:row>
      <xdr:rowOff>121709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73069"/>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99969</xdr:rowOff>
    </xdr:from>
    <xdr:to>
      <xdr:col>10</xdr:col>
      <xdr:colOff>114300</xdr:colOff>
      <xdr:row>78</xdr:row>
      <xdr:rowOff>114440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3069"/>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55113</xdr:rowOff>
    </xdr:from>
    <xdr:to>
      <xdr:col>24</xdr:col>
      <xdr:colOff>114300</xdr:colOff>
      <xdr:row>78</xdr:row>
      <xdr:rowOff>156713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141490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75138</xdr:rowOff>
    </xdr:from>
    <xdr:to>
      <xdr:col>20</xdr:col>
      <xdr:colOff>38100</xdr:colOff>
      <xdr:row>79</xdr:row>
      <xdr:rowOff>5288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167865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4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70909</xdr:rowOff>
    </xdr:from>
    <xdr:to>
      <xdr:col>15</xdr:col>
      <xdr:colOff>101600</xdr:colOff>
      <xdr:row>79</xdr:row>
      <xdr:rowOff>1059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163636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36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49169</xdr:rowOff>
    </xdr:from>
    <xdr:to>
      <xdr:col>10</xdr:col>
      <xdr:colOff>165100</xdr:colOff>
      <xdr:row>78</xdr:row>
      <xdr:rowOff>150769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141896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63640</xdr:rowOff>
    </xdr:from>
    <xdr:to>
      <xdr:col>6</xdr:col>
      <xdr:colOff>38100</xdr:colOff>
      <xdr:row>78</xdr:row>
      <xdr:rowOff>165240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34761</xdr:rowOff>
    </xdr:from>
    <xdr:to>
      <xdr:col>24</xdr:col>
      <xdr:colOff>63500</xdr:colOff>
      <xdr:row>97</xdr:row>
      <xdr:rowOff>81166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65411"/>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81166</xdr:rowOff>
    </xdr:from>
    <xdr:to>
      <xdr:col>19</xdr:col>
      <xdr:colOff>177800</xdr:colOff>
      <xdr:row>97</xdr:row>
      <xdr:rowOff>120002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1816"/>
          <a:ext cx="8890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120002</xdr:rowOff>
    </xdr:from>
    <xdr:to>
      <xdr:col>15</xdr:col>
      <xdr:colOff>50800</xdr:colOff>
      <xdr:row>97</xdr:row>
      <xdr:rowOff>155677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50652"/>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104533</xdr:rowOff>
    </xdr:from>
    <xdr:to>
      <xdr:col>10</xdr:col>
      <xdr:colOff>114300</xdr:colOff>
      <xdr:row>97</xdr:row>
      <xdr:rowOff>155677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35183"/>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155411</xdr:rowOff>
    </xdr:from>
    <xdr:to>
      <xdr:col>24</xdr:col>
      <xdr:colOff>114300</xdr:colOff>
      <xdr:row>97</xdr:row>
      <xdr:rowOff>85561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133838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30366</xdr:rowOff>
    </xdr:from>
    <xdr:to>
      <xdr:col>20</xdr:col>
      <xdr:colOff>38100</xdr:colOff>
      <xdr:row>97</xdr:row>
      <xdr:rowOff>131966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123093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69202</xdr:rowOff>
    </xdr:from>
    <xdr:to>
      <xdr:col>15</xdr:col>
      <xdr:colOff>101600</xdr:colOff>
      <xdr:row>97</xdr:row>
      <xdr:rowOff>170802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104877</xdr:rowOff>
    </xdr:from>
    <xdr:to>
      <xdr:col>10</xdr:col>
      <xdr:colOff>165100</xdr:colOff>
      <xdr:row>98</xdr:row>
      <xdr:rowOff>35027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53733</xdr:rowOff>
    </xdr:from>
    <xdr:to>
      <xdr:col>6</xdr:col>
      <xdr:colOff>38100</xdr:colOff>
      <xdr:row>97</xdr:row>
      <xdr:rowOff>155333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146460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xdr:rowOff>
    </xdr:from>
    <xdr:to>
      <xdr:col>55</xdr:col>
      <xdr:colOff>0</xdr:colOff>
      <xdr:row>35</xdr:row>
      <xdr:rowOff>27069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02315"/>
          <a:ext cx="8382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23922</xdr:rowOff>
    </xdr:from>
    <xdr:to>
      <xdr:col>50</xdr:col>
      <xdr:colOff>114300</xdr:colOff>
      <xdr:row>35</xdr:row>
      <xdr:rowOff>27069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24672"/>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23922</xdr:rowOff>
    </xdr:from>
    <xdr:to>
      <xdr:col>45</xdr:col>
      <xdr:colOff>177800</xdr:colOff>
      <xdr:row>35</xdr:row>
      <xdr:rowOff>76195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4672"/>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76195</xdr:rowOff>
    </xdr:from>
    <xdr:to>
      <xdr:col>41</xdr:col>
      <xdr:colOff>50800</xdr:colOff>
      <xdr:row>35</xdr:row>
      <xdr:rowOff>141506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76945"/>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122215</xdr:rowOff>
    </xdr:from>
    <xdr:to>
      <xdr:col>55</xdr:col>
      <xdr:colOff>50800</xdr:colOff>
      <xdr:row>35</xdr:row>
      <xdr:rowOff>52365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145092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147719</xdr:rowOff>
    </xdr:from>
    <xdr:to>
      <xdr:col>50</xdr:col>
      <xdr:colOff>165100</xdr:colOff>
      <xdr:row>35</xdr:row>
      <xdr:rowOff>77869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94396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7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144572</xdr:rowOff>
    </xdr:from>
    <xdr:to>
      <xdr:col>46</xdr:col>
      <xdr:colOff>38100</xdr:colOff>
      <xdr:row>35</xdr:row>
      <xdr:rowOff>74722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91249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25395</xdr:rowOff>
    </xdr:from>
    <xdr:to>
      <xdr:col>41</xdr:col>
      <xdr:colOff>101600</xdr:colOff>
      <xdr:row>35</xdr:row>
      <xdr:rowOff>126995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143522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90706</xdr:rowOff>
    </xdr:from>
    <xdr:to>
      <xdr:col>36</xdr:col>
      <xdr:colOff>165100</xdr:colOff>
      <xdr:row>36</xdr:row>
      <xdr:rowOff>20856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37383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95877</xdr:rowOff>
    </xdr:from>
    <xdr:to>
      <xdr:col>55</xdr:col>
      <xdr:colOff>0</xdr:colOff>
      <xdr:row>56</xdr:row>
      <xdr:rowOff>156904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97077"/>
          <a:ext cx="838200" cy="6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95877</xdr:rowOff>
    </xdr:from>
    <xdr:to>
      <xdr:col>50</xdr:col>
      <xdr:colOff>114300</xdr:colOff>
      <xdr:row>57</xdr:row>
      <xdr:rowOff>22693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97077"/>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48717</xdr:rowOff>
    </xdr:from>
    <xdr:to>
      <xdr:col>45</xdr:col>
      <xdr:colOff>177800</xdr:colOff>
      <xdr:row>57</xdr:row>
      <xdr:rowOff>22693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478467"/>
          <a:ext cx="889000" cy="3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48717</xdr:rowOff>
    </xdr:from>
    <xdr:to>
      <xdr:col>41</xdr:col>
      <xdr:colOff>50800</xdr:colOff>
      <xdr:row>55</xdr:row>
      <xdr:rowOff>97194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7846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106104</xdr:rowOff>
    </xdr:from>
    <xdr:to>
      <xdr:col>55</xdr:col>
      <xdr:colOff>50800</xdr:colOff>
      <xdr:row>57</xdr:row>
      <xdr:rowOff>36254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84531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45077</xdr:rowOff>
    </xdr:from>
    <xdr:to>
      <xdr:col>50</xdr:col>
      <xdr:colOff>165100</xdr:colOff>
      <xdr:row>56</xdr:row>
      <xdr:rowOff>146677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137804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143343</xdr:rowOff>
    </xdr:from>
    <xdr:to>
      <xdr:col>46</xdr:col>
      <xdr:colOff>38100</xdr:colOff>
      <xdr:row>57</xdr:row>
      <xdr:rowOff>73493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169367</xdr:rowOff>
    </xdr:from>
    <xdr:to>
      <xdr:col>41</xdr:col>
      <xdr:colOff>101600</xdr:colOff>
      <xdr:row>55</xdr:row>
      <xdr:rowOff>99517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116044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46394</xdr:rowOff>
    </xdr:from>
    <xdr:to>
      <xdr:col>36</xdr:col>
      <xdr:colOff>165100</xdr:colOff>
      <xdr:row>55</xdr:row>
      <xdr:rowOff>147994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164521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138410</xdr:rowOff>
    </xdr:from>
    <xdr:to>
      <xdr:col>55</xdr:col>
      <xdr:colOff>0</xdr:colOff>
      <xdr:row>78</xdr:row>
      <xdr:rowOff>2156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168610"/>
          <a:ext cx="838200" cy="20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138410</xdr:rowOff>
    </xdr:from>
    <xdr:to>
      <xdr:col>50</xdr:col>
      <xdr:colOff>114300</xdr:colOff>
      <xdr:row>77</xdr:row>
      <xdr:rowOff>109187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68610"/>
          <a:ext cx="889000" cy="1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167398</xdr:rowOff>
    </xdr:from>
    <xdr:to>
      <xdr:col>45</xdr:col>
      <xdr:colOff>177800</xdr:colOff>
      <xdr:row>77</xdr:row>
      <xdr:rowOff>109187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26148"/>
          <a:ext cx="889000" cy="2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47080</xdr:rowOff>
    </xdr:from>
    <xdr:to>
      <xdr:col>41</xdr:col>
      <xdr:colOff>50800</xdr:colOff>
      <xdr:row>75</xdr:row>
      <xdr:rowOff>167398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905830"/>
          <a:ext cx="889000" cy="1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122806</xdr:rowOff>
    </xdr:from>
    <xdr:to>
      <xdr:col>55</xdr:col>
      <xdr:colOff>50800</xdr:colOff>
      <xdr:row>78</xdr:row>
      <xdr:rowOff>52956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101233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87610</xdr:rowOff>
    </xdr:from>
    <xdr:to>
      <xdr:col>50</xdr:col>
      <xdr:colOff>165100</xdr:colOff>
      <xdr:row>77</xdr:row>
      <xdr:rowOff>17760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34288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8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58387</xdr:rowOff>
    </xdr:from>
    <xdr:to>
      <xdr:col>46</xdr:col>
      <xdr:colOff>38100</xdr:colOff>
      <xdr:row>77</xdr:row>
      <xdr:rowOff>159987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151114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116598</xdr:rowOff>
    </xdr:from>
    <xdr:to>
      <xdr:col>41</xdr:col>
      <xdr:colOff>101600</xdr:colOff>
      <xdr:row>76</xdr:row>
      <xdr:rowOff>46748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63275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7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167730</xdr:rowOff>
    </xdr:from>
    <xdr:to>
      <xdr:col>36</xdr:col>
      <xdr:colOff>165100</xdr:colOff>
      <xdr:row>75</xdr:row>
      <xdr:rowOff>97880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114407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72949</xdr:rowOff>
    </xdr:from>
    <xdr:to>
      <xdr:col>55</xdr:col>
      <xdr:colOff>0</xdr:colOff>
      <xdr:row>97</xdr:row>
      <xdr:rowOff>35404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32149"/>
          <a:ext cx="838200" cy="13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31017</xdr:rowOff>
    </xdr:from>
    <xdr:to>
      <xdr:col>50</xdr:col>
      <xdr:colOff>114300</xdr:colOff>
      <xdr:row>97</xdr:row>
      <xdr:rowOff>35404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61667"/>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13306</xdr:rowOff>
    </xdr:from>
    <xdr:to>
      <xdr:col>45</xdr:col>
      <xdr:colOff>177800</xdr:colOff>
      <xdr:row>97</xdr:row>
      <xdr:rowOff>31017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43956"/>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127933</xdr:rowOff>
    </xdr:from>
    <xdr:to>
      <xdr:col>41</xdr:col>
      <xdr:colOff>50800</xdr:colOff>
      <xdr:row>97</xdr:row>
      <xdr:rowOff>13306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8713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22149</xdr:rowOff>
    </xdr:from>
    <xdr:to>
      <xdr:col>55</xdr:col>
      <xdr:colOff>50800</xdr:colOff>
      <xdr:row>96</xdr:row>
      <xdr:rowOff>123749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45026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156054</xdr:rowOff>
    </xdr:from>
    <xdr:to>
      <xdr:col>50</xdr:col>
      <xdr:colOff>165100</xdr:colOff>
      <xdr:row>97</xdr:row>
      <xdr:rowOff>86204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77331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151667</xdr:rowOff>
    </xdr:from>
    <xdr:to>
      <xdr:col>46</xdr:col>
      <xdr:colOff>38100</xdr:colOff>
      <xdr:row>97</xdr:row>
      <xdr:rowOff>81817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72944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133956</xdr:rowOff>
    </xdr:from>
    <xdr:to>
      <xdr:col>41</xdr:col>
      <xdr:colOff>101600</xdr:colOff>
      <xdr:row>97</xdr:row>
      <xdr:rowOff>64106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80633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77133</xdr:rowOff>
    </xdr:from>
    <xdr:to>
      <xdr:col>36</xdr:col>
      <xdr:colOff>165100</xdr:colOff>
      <xdr:row>97</xdr:row>
      <xdr:rowOff>7283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23810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29959</xdr:rowOff>
    </xdr:from>
    <xdr:to>
      <xdr:col>85</xdr:col>
      <xdr:colOff>127000</xdr:colOff>
      <xdr:row>38</xdr:row>
      <xdr:rowOff>84772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373609"/>
          <a:ext cx="838200" cy="2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84772</xdr:rowOff>
    </xdr:from>
    <xdr:to>
      <xdr:col>81</xdr:col>
      <xdr:colOff>50800</xdr:colOff>
      <xdr:row>38</xdr:row>
      <xdr:rowOff>147942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99872"/>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66777</xdr:rowOff>
    </xdr:from>
    <xdr:to>
      <xdr:col>76</xdr:col>
      <xdr:colOff>114300</xdr:colOff>
      <xdr:row>38</xdr:row>
      <xdr:rowOff>147942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1877"/>
          <a:ext cx="8890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149632</xdr:rowOff>
    </xdr:from>
    <xdr:to>
      <xdr:col>71</xdr:col>
      <xdr:colOff>177800</xdr:colOff>
      <xdr:row>38</xdr:row>
      <xdr:rowOff>66777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150382"/>
          <a:ext cx="889000" cy="4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150609</xdr:rowOff>
    </xdr:from>
    <xdr:to>
      <xdr:col>85</xdr:col>
      <xdr:colOff>177800</xdr:colOff>
      <xdr:row>37</xdr:row>
      <xdr:rowOff>80759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2036</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1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33972</xdr:rowOff>
    </xdr:from>
    <xdr:to>
      <xdr:col>81</xdr:col>
      <xdr:colOff>101600</xdr:colOff>
      <xdr:row>38</xdr:row>
      <xdr:rowOff>135572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152099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3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97142</xdr:rowOff>
    </xdr:from>
    <xdr:to>
      <xdr:col>76</xdr:col>
      <xdr:colOff>165100</xdr:colOff>
      <xdr:row>39</xdr:row>
      <xdr:rowOff>27292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43819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15977</xdr:rowOff>
    </xdr:from>
    <xdr:to>
      <xdr:col>72</xdr:col>
      <xdr:colOff>38100</xdr:colOff>
      <xdr:row>38</xdr:row>
      <xdr:rowOff>117577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134104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3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98832</xdr:rowOff>
    </xdr:from>
    <xdr:to>
      <xdr:col>67</xdr:col>
      <xdr:colOff>101600</xdr:colOff>
      <xdr:row>36</xdr:row>
      <xdr:rowOff>28982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0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45509</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58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2071</xdr:rowOff>
    </xdr:from>
    <xdr:to>
      <xdr:col>85</xdr:col>
      <xdr:colOff>127000</xdr:colOff>
      <xdr:row>77</xdr:row>
      <xdr:rowOff>5035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03721"/>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2071</xdr:rowOff>
    </xdr:from>
    <xdr:to>
      <xdr:col>81</xdr:col>
      <xdr:colOff>50800</xdr:colOff>
      <xdr:row>77</xdr:row>
      <xdr:rowOff>8972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03721"/>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161844</xdr:rowOff>
    </xdr:from>
    <xdr:to>
      <xdr:col>76</xdr:col>
      <xdr:colOff>114300</xdr:colOff>
      <xdr:row>77</xdr:row>
      <xdr:rowOff>8972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92044"/>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119335</xdr:rowOff>
    </xdr:from>
    <xdr:to>
      <xdr:col>71</xdr:col>
      <xdr:colOff>177800</xdr:colOff>
      <xdr:row>76</xdr:row>
      <xdr:rowOff>161844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49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125685</xdr:rowOff>
    </xdr:from>
    <xdr:to>
      <xdr:col>85</xdr:col>
      <xdr:colOff>177800</xdr:colOff>
      <xdr:row>77</xdr:row>
      <xdr:rowOff>55835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148562</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122721</xdr:rowOff>
    </xdr:from>
    <xdr:to>
      <xdr:col>81</xdr:col>
      <xdr:colOff>101600</xdr:colOff>
      <xdr:row>77</xdr:row>
      <xdr:rowOff>52871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69398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92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129622</xdr:rowOff>
    </xdr:from>
    <xdr:to>
      <xdr:col>76</xdr:col>
      <xdr:colOff>165100</xdr:colOff>
      <xdr:row>77</xdr:row>
      <xdr:rowOff>59772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76299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111044</xdr:rowOff>
    </xdr:from>
    <xdr:to>
      <xdr:col>72</xdr:col>
      <xdr:colOff>38100</xdr:colOff>
      <xdr:row>77</xdr:row>
      <xdr:rowOff>41194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57721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91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68535</xdr:rowOff>
    </xdr:from>
    <xdr:to>
      <xdr:col>67</xdr:col>
      <xdr:colOff>101600</xdr:colOff>
      <xdr:row>76</xdr:row>
      <xdr:rowOff>170135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15212</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7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34927</xdr:rowOff>
    </xdr:from>
    <xdr:to>
      <xdr:col>85</xdr:col>
      <xdr:colOff>127000</xdr:colOff>
      <xdr:row>97</xdr:row>
      <xdr:rowOff>124640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65577"/>
          <a:ext cx="838200" cy="8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34927</xdr:rowOff>
    </xdr:from>
    <xdr:to>
      <xdr:col>81</xdr:col>
      <xdr:colOff>50800</xdr:colOff>
      <xdr:row>97</xdr:row>
      <xdr:rowOff>55283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65577"/>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55283</xdr:rowOff>
    </xdr:from>
    <xdr:to>
      <xdr:col>76</xdr:col>
      <xdr:colOff>114300</xdr:colOff>
      <xdr:row>97</xdr:row>
      <xdr:rowOff>60285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85933"/>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60285</xdr:rowOff>
    </xdr:from>
    <xdr:to>
      <xdr:col>71</xdr:col>
      <xdr:colOff>177800</xdr:colOff>
      <xdr:row>97</xdr:row>
      <xdr:rowOff>124938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90935"/>
          <a:ext cx="889000" cy="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73840</xdr:rowOff>
    </xdr:from>
    <xdr:to>
      <xdr:col>85</xdr:col>
      <xdr:colOff>177800</xdr:colOff>
      <xdr:row>98</xdr:row>
      <xdr:rowOff>3990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155577</xdr:rowOff>
    </xdr:from>
    <xdr:to>
      <xdr:col>81</xdr:col>
      <xdr:colOff>101600</xdr:colOff>
      <xdr:row>97</xdr:row>
      <xdr:rowOff>85727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4483</xdr:rowOff>
    </xdr:from>
    <xdr:to>
      <xdr:col>76</xdr:col>
      <xdr:colOff>165100</xdr:colOff>
      <xdr:row>97</xdr:row>
      <xdr:rowOff>106083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122610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9485</xdr:rowOff>
    </xdr:from>
    <xdr:to>
      <xdr:col>72</xdr:col>
      <xdr:colOff>38100</xdr:colOff>
      <xdr:row>97</xdr:row>
      <xdr:rowOff>111085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127612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74138</xdr:rowOff>
    </xdr:from>
    <xdr:to>
      <xdr:col>67</xdr:col>
      <xdr:colOff>101600</xdr:colOff>
      <xdr:row>98</xdr:row>
      <xdr:rowOff>4288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166865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139197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16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139243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8316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139243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286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138214</xdr:rowOff>
    </xdr:from>
    <xdr:to>
      <xdr:col>102</xdr:col>
      <xdr:colOff>114300</xdr:colOff>
      <xdr:row>58</xdr:row>
      <xdr:rowOff>138763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23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88397</xdr:rowOff>
    </xdr:from>
    <xdr:to>
      <xdr:col>116</xdr:col>
      <xdr:colOff>114300</xdr:colOff>
      <xdr:row>59</xdr:row>
      <xdr:rowOff>18547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3324</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88443</xdr:rowOff>
    </xdr:from>
    <xdr:to>
      <xdr:col>107</xdr:col>
      <xdr:colOff>101600</xdr:colOff>
      <xdr:row>59</xdr:row>
      <xdr:rowOff>18593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9720</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87963</xdr:rowOff>
    </xdr:from>
    <xdr:to>
      <xdr:col>102</xdr:col>
      <xdr:colOff>165100</xdr:colOff>
      <xdr:row>59</xdr:row>
      <xdr:rowOff>18113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9240</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8691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24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139536</xdr:rowOff>
    </xdr:from>
    <xdr:to>
      <xdr:col>116</xdr:col>
      <xdr:colOff>63500</xdr:colOff>
      <xdr:row>72</xdr:row>
      <xdr:rowOff>167410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483936"/>
          <a:ext cx="838200" cy="2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139536</xdr:rowOff>
    </xdr:from>
    <xdr:to>
      <xdr:col>111</xdr:col>
      <xdr:colOff>177800</xdr:colOff>
      <xdr:row>72</xdr:row>
      <xdr:rowOff>159555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48393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121069</xdr:rowOff>
    </xdr:from>
    <xdr:to>
      <xdr:col>107</xdr:col>
      <xdr:colOff>50800</xdr:colOff>
      <xdr:row>72</xdr:row>
      <xdr:rowOff>159555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465469"/>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76067</xdr:rowOff>
    </xdr:from>
    <xdr:to>
      <xdr:col>102</xdr:col>
      <xdr:colOff>114300</xdr:colOff>
      <xdr:row>72</xdr:row>
      <xdr:rowOff>121069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4204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116610</xdr:rowOff>
    </xdr:from>
    <xdr:to>
      <xdr:col>116</xdr:col>
      <xdr:colOff>114300</xdr:colOff>
      <xdr:row>73</xdr:row>
      <xdr:rowOff>46760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139487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88736</xdr:rowOff>
    </xdr:from>
    <xdr:to>
      <xdr:col>112</xdr:col>
      <xdr:colOff>38100</xdr:colOff>
      <xdr:row>73</xdr:row>
      <xdr:rowOff>18886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35413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108755</xdr:rowOff>
    </xdr:from>
    <xdr:to>
      <xdr:col>107</xdr:col>
      <xdr:colOff>101600</xdr:colOff>
      <xdr:row>73</xdr:row>
      <xdr:rowOff>38905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55432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70269</xdr:rowOff>
    </xdr:from>
    <xdr:to>
      <xdr:col>102</xdr:col>
      <xdr:colOff>165100</xdr:colOff>
      <xdr:row>73</xdr:row>
      <xdr:rowOff>419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25267</xdr:rowOff>
    </xdr:from>
    <xdr:to>
      <xdr:col>98</xdr:col>
      <xdr:colOff>38100</xdr:colOff>
      <xdr:row>72</xdr:row>
      <xdr:rowOff>126867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3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143394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1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では、人件費及び公債費で住民一人当たりのコストが類似団体平均を上回っており、特に人件費では、全国的に給与水準が低いものの、市の面積が広大であるため支所等へも多く人員配置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物件費や補助費等でも類似団体平均を上回っている状況であることから、より適正な定員管理や事務事業の見直しなどの取り組みをさらに進めコスト削減に努める必要がある。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繰出金においては住民一人当たりのコストが類似団体平均、全国平均、京都府平均のすべてを大きく上回っており、これまでに整備してきた下水道施設の公債費などの増加により繰出金が多額になっ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今後、公営企業会計では、経費節減・独立採算の原則に立ち返って健全な財政運営の取り組みをさらに進め、普通会計の負担を減らしていくよう努める必要がある。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120650</xdr:rowOff>
    </xdr:from>
    <xdr:to>
      <xdr:col>24</xdr:col>
      <xdr:colOff>63500</xdr:colOff>
      <xdr:row>33</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850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129032</xdr:rowOff>
    </xdr:from>
    <xdr:to>
      <xdr:col>19</xdr:col>
      <xdr:colOff>177800</xdr:colOff>
      <xdr:row>33</xdr:row>
      <xdr:rowOff>141034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688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137414</xdr:rowOff>
    </xdr:from>
    <xdr:to>
      <xdr:col>15</xdr:col>
      <xdr:colOff>50800</xdr:colOff>
      <xdr:row>33</xdr:row>
      <xdr:rowOff>141034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23814"/>
          <a:ext cx="8890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137414</xdr:rowOff>
    </xdr:from>
    <xdr:to>
      <xdr:col>10</xdr:col>
      <xdr:colOff>114300</xdr:colOff>
      <xdr:row>33</xdr:row>
      <xdr:rowOff>88836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23814"/>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69850</xdr:rowOff>
    </xdr:from>
    <xdr:to>
      <xdr:col>24</xdr:col>
      <xdr:colOff>114300</xdr:colOff>
      <xdr:row>34</xdr:row>
      <xdr:rowOff>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92727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78232</xdr:rowOff>
    </xdr:from>
    <xdr:to>
      <xdr:col>20</xdr:col>
      <xdr:colOff>38100</xdr:colOff>
      <xdr:row>34</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90234</xdr:rowOff>
    </xdr:from>
    <xdr:to>
      <xdr:col>15</xdr:col>
      <xdr:colOff>101600</xdr:colOff>
      <xdr:row>34</xdr:row>
      <xdr:rowOff>20384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36911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2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86614</xdr:rowOff>
    </xdr:from>
    <xdr:to>
      <xdr:col>10</xdr:col>
      <xdr:colOff>165100</xdr:colOff>
      <xdr:row>33</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33291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38036</xdr:rowOff>
    </xdr:from>
    <xdr:to>
      <xdr:col>6</xdr:col>
      <xdr:colOff>38100</xdr:colOff>
      <xdr:row>33</xdr:row>
      <xdr:rowOff>139636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156163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64761</xdr:rowOff>
    </xdr:from>
    <xdr:to>
      <xdr:col>24</xdr:col>
      <xdr:colOff>63500</xdr:colOff>
      <xdr:row>57</xdr:row>
      <xdr:rowOff>14145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5961"/>
          <a:ext cx="838200" cy="1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64761</xdr:rowOff>
    </xdr:from>
    <xdr:to>
      <xdr:col>19</xdr:col>
      <xdr:colOff>177800</xdr:colOff>
      <xdr:row>56</xdr:row>
      <xdr:rowOff>143339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65961"/>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93904</xdr:rowOff>
    </xdr:from>
    <xdr:to>
      <xdr:col>15</xdr:col>
      <xdr:colOff>50800</xdr:colOff>
      <xdr:row>56</xdr:row>
      <xdr:rowOff>143339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95104"/>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93904</xdr:rowOff>
    </xdr:from>
    <xdr:to>
      <xdr:col>10</xdr:col>
      <xdr:colOff>114300</xdr:colOff>
      <xdr:row>56</xdr:row>
      <xdr:rowOff>147846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95104"/>
          <a:ext cx="889000" cy="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134795</xdr:rowOff>
    </xdr:from>
    <xdr:to>
      <xdr:col>24</xdr:col>
      <xdr:colOff>114300</xdr:colOff>
      <xdr:row>57</xdr:row>
      <xdr:rowOff>64945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157672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13961</xdr:rowOff>
    </xdr:from>
    <xdr:to>
      <xdr:col>20</xdr:col>
      <xdr:colOff>38100</xdr:colOff>
      <xdr:row>56</xdr:row>
      <xdr:rowOff>115561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132088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9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92539</xdr:rowOff>
    </xdr:from>
    <xdr:to>
      <xdr:col>15</xdr:col>
      <xdr:colOff>101600</xdr:colOff>
      <xdr:row>57</xdr:row>
      <xdr:rowOff>22689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39216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43104</xdr:rowOff>
    </xdr:from>
    <xdr:to>
      <xdr:col>10</xdr:col>
      <xdr:colOff>165100</xdr:colOff>
      <xdr:row>56</xdr:row>
      <xdr:rowOff>144704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161231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1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97046</xdr:rowOff>
    </xdr:from>
    <xdr:to>
      <xdr:col>6</xdr:col>
      <xdr:colOff>38100</xdr:colOff>
      <xdr:row>57</xdr:row>
      <xdr:rowOff>27196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43723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7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54600</xdr:rowOff>
    </xdr:from>
    <xdr:to>
      <xdr:col>24</xdr:col>
      <xdr:colOff>63500</xdr:colOff>
      <xdr:row>75</xdr:row>
      <xdr:rowOff>103924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3350"/>
          <a:ext cx="838200" cy="4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103924</xdr:rowOff>
    </xdr:from>
    <xdr:to>
      <xdr:col>19</xdr:col>
      <xdr:colOff>177800</xdr:colOff>
      <xdr:row>75</xdr:row>
      <xdr:rowOff>109395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2674"/>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109395</xdr:rowOff>
    </xdr:from>
    <xdr:to>
      <xdr:col>15</xdr:col>
      <xdr:colOff>50800</xdr:colOff>
      <xdr:row>76</xdr:row>
      <xdr:rowOff>18405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8145"/>
          <a:ext cx="889000" cy="8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200</xdr:rowOff>
    </xdr:from>
    <xdr:to>
      <xdr:col>10</xdr:col>
      <xdr:colOff>114300</xdr:colOff>
      <xdr:row>76</xdr:row>
      <xdr:rowOff>18405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0400"/>
          <a:ext cx="8890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3800</xdr:rowOff>
    </xdr:from>
    <xdr:to>
      <xdr:col>24</xdr:col>
      <xdr:colOff>114300</xdr:colOff>
      <xdr:row>75</xdr:row>
      <xdr:rowOff>105400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53124</xdr:rowOff>
    </xdr:from>
    <xdr:to>
      <xdr:col>20</xdr:col>
      <xdr:colOff>38100</xdr:colOff>
      <xdr:row>75</xdr:row>
      <xdr:rowOff>154724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171251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58595</xdr:rowOff>
    </xdr:from>
    <xdr:to>
      <xdr:col>15</xdr:col>
      <xdr:colOff>101600</xdr:colOff>
      <xdr:row>75</xdr:row>
      <xdr:rowOff>160195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139055</xdr:rowOff>
    </xdr:from>
    <xdr:to>
      <xdr:col>10</xdr:col>
      <xdr:colOff>165100</xdr:colOff>
      <xdr:row>76</xdr:row>
      <xdr:rowOff>69205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85732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120851</xdr:rowOff>
    </xdr:from>
    <xdr:to>
      <xdr:col>6</xdr:col>
      <xdr:colOff>38100</xdr:colOff>
      <xdr:row>76</xdr:row>
      <xdr:rowOff>51002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9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67528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151434</xdr:rowOff>
    </xdr:from>
    <xdr:to>
      <xdr:col>24</xdr:col>
      <xdr:colOff>63500</xdr:colOff>
      <xdr:row>96</xdr:row>
      <xdr:rowOff>9758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39184"/>
          <a:ext cx="838200" cy="2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162810</xdr:rowOff>
    </xdr:from>
    <xdr:to>
      <xdr:col>19</xdr:col>
      <xdr:colOff>177800</xdr:colOff>
      <xdr:row>96</xdr:row>
      <xdr:rowOff>9758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50560"/>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162810</xdr:rowOff>
    </xdr:from>
    <xdr:to>
      <xdr:col>15</xdr:col>
      <xdr:colOff>50800</xdr:colOff>
      <xdr:row>96</xdr:row>
      <xdr:rowOff>10258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505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163441</xdr:rowOff>
    </xdr:from>
    <xdr:to>
      <xdr:col>10</xdr:col>
      <xdr:colOff>114300</xdr:colOff>
      <xdr:row>96</xdr:row>
      <xdr:rowOff>10258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51191"/>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100634</xdr:rowOff>
    </xdr:from>
    <xdr:to>
      <xdr:col>24</xdr:col>
      <xdr:colOff>114300</xdr:colOff>
      <xdr:row>96</xdr:row>
      <xdr:rowOff>30784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123511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130408</xdr:rowOff>
    </xdr:from>
    <xdr:to>
      <xdr:col>20</xdr:col>
      <xdr:colOff>38100</xdr:colOff>
      <xdr:row>96</xdr:row>
      <xdr:rowOff>60558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77085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9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112010</xdr:rowOff>
    </xdr:from>
    <xdr:to>
      <xdr:col>15</xdr:col>
      <xdr:colOff>101600</xdr:colOff>
      <xdr:row>96</xdr:row>
      <xdr:rowOff>42160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58687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130908</xdr:rowOff>
    </xdr:from>
    <xdr:to>
      <xdr:col>10</xdr:col>
      <xdr:colOff>165100</xdr:colOff>
      <xdr:row>96</xdr:row>
      <xdr:rowOff>61058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77585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112641</xdr:rowOff>
    </xdr:from>
    <xdr:to>
      <xdr:col>6</xdr:col>
      <xdr:colOff>38100</xdr:colOff>
      <xdr:row>96</xdr:row>
      <xdr:rowOff>42791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59318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11684</xdr:rowOff>
    </xdr:from>
    <xdr:to>
      <xdr:col>55</xdr:col>
      <xdr:colOff>0</xdr:colOff>
      <xdr:row>39</xdr:row>
      <xdr:rowOff>13643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98234"/>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13643</xdr:rowOff>
    </xdr:from>
    <xdr:to>
      <xdr:col>50</xdr:col>
      <xdr:colOff>114300</xdr:colOff>
      <xdr:row>39</xdr:row>
      <xdr:rowOff>15277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0019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15277</xdr:rowOff>
    </xdr:from>
    <xdr:to>
      <xdr:col>45</xdr:col>
      <xdr:colOff>177800</xdr:colOff>
      <xdr:row>39</xdr:row>
      <xdr:rowOff>18869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0182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18869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79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132334</xdr:rowOff>
    </xdr:from>
    <xdr:to>
      <xdr:col>55</xdr:col>
      <xdr:colOff>50800</xdr:colOff>
      <xdr:row>39</xdr:row>
      <xdr:rowOff>62484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47261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134293</xdr:rowOff>
    </xdr:from>
    <xdr:to>
      <xdr:col>50</xdr:col>
      <xdr:colOff>165100</xdr:colOff>
      <xdr:row>39</xdr:row>
      <xdr:rowOff>64443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55570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135927</xdr:rowOff>
    </xdr:from>
    <xdr:to>
      <xdr:col>46</xdr:col>
      <xdr:colOff>38100</xdr:colOff>
      <xdr:row>39</xdr:row>
      <xdr:rowOff>66077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57204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139519</xdr:rowOff>
    </xdr:from>
    <xdr:to>
      <xdr:col>41</xdr:col>
      <xdr:colOff>101600</xdr:colOff>
      <xdr:row>39</xdr:row>
      <xdr:rowOff>69669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60796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114046</xdr:rowOff>
    </xdr:from>
    <xdr:to>
      <xdr:col>36</xdr:col>
      <xdr:colOff>165100</xdr:colOff>
      <xdr:row>39</xdr:row>
      <xdr:rowOff>44196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35323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7824</xdr:rowOff>
    </xdr:from>
    <xdr:to>
      <xdr:col>55</xdr:col>
      <xdr:colOff>0</xdr:colOff>
      <xdr:row>56</xdr:row>
      <xdr:rowOff>34379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609024"/>
          <a:ext cx="8382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3607</xdr:rowOff>
    </xdr:from>
    <xdr:to>
      <xdr:col>50</xdr:col>
      <xdr:colOff>114300</xdr:colOff>
      <xdr:row>56</xdr:row>
      <xdr:rowOff>7824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04807"/>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3607</xdr:rowOff>
    </xdr:from>
    <xdr:to>
      <xdr:col>45</xdr:col>
      <xdr:colOff>177800</xdr:colOff>
      <xdr:row>56</xdr:row>
      <xdr:rowOff>100838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04807"/>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100838</xdr:rowOff>
    </xdr:from>
    <xdr:to>
      <xdr:col>41</xdr:col>
      <xdr:colOff>50800</xdr:colOff>
      <xdr:row>56</xdr:row>
      <xdr:rowOff>154978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02038"/>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155029</xdr:rowOff>
    </xdr:from>
    <xdr:to>
      <xdr:col>55</xdr:col>
      <xdr:colOff>50800</xdr:colOff>
      <xdr:row>56</xdr:row>
      <xdr:rowOff>85179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6456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128474</xdr:rowOff>
    </xdr:from>
    <xdr:to>
      <xdr:col>50</xdr:col>
      <xdr:colOff>165100</xdr:colOff>
      <xdr:row>56</xdr:row>
      <xdr:rowOff>58624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75151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124257</xdr:rowOff>
    </xdr:from>
    <xdr:to>
      <xdr:col>46</xdr:col>
      <xdr:colOff>38100</xdr:colOff>
      <xdr:row>56</xdr:row>
      <xdr:rowOff>54407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70934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50038</xdr:rowOff>
    </xdr:from>
    <xdr:to>
      <xdr:col>41</xdr:col>
      <xdr:colOff>101600</xdr:colOff>
      <xdr:row>56</xdr:row>
      <xdr:rowOff>151638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168165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104178</xdr:rowOff>
    </xdr:from>
    <xdr:to>
      <xdr:col>36</xdr:col>
      <xdr:colOff>165100</xdr:colOff>
      <xdr:row>57</xdr:row>
      <xdr:rowOff>34328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50855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12309</xdr:rowOff>
    </xdr:from>
    <xdr:to>
      <xdr:col>55</xdr:col>
      <xdr:colOff>0</xdr:colOff>
      <xdr:row>79</xdr:row>
      <xdr:rowOff>16973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56859"/>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13680</xdr:rowOff>
    </xdr:from>
    <xdr:to>
      <xdr:col>50</xdr:col>
      <xdr:colOff>114300</xdr:colOff>
      <xdr:row>79</xdr:row>
      <xdr:rowOff>16973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58230"/>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10640</xdr:rowOff>
    </xdr:from>
    <xdr:to>
      <xdr:col>45</xdr:col>
      <xdr:colOff>177800</xdr:colOff>
      <xdr:row>79</xdr:row>
      <xdr:rowOff>13680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5519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4141</xdr:rowOff>
    </xdr:from>
    <xdr:to>
      <xdr:col>41</xdr:col>
      <xdr:colOff>50800</xdr:colOff>
      <xdr:row>79</xdr:row>
      <xdr:rowOff>10640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48691"/>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132959</xdr:rowOff>
    </xdr:from>
    <xdr:to>
      <xdr:col>55</xdr:col>
      <xdr:colOff>50800</xdr:colOff>
      <xdr:row>79</xdr:row>
      <xdr:rowOff>63109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47886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137623</xdr:rowOff>
    </xdr:from>
    <xdr:to>
      <xdr:col>50</xdr:col>
      <xdr:colOff>165100</xdr:colOff>
      <xdr:row>79</xdr:row>
      <xdr:rowOff>67773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58900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134330</xdr:rowOff>
    </xdr:from>
    <xdr:to>
      <xdr:col>46</xdr:col>
      <xdr:colOff>38100</xdr:colOff>
      <xdr:row>79</xdr:row>
      <xdr:rowOff>64480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55607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131290</xdr:rowOff>
    </xdr:from>
    <xdr:to>
      <xdr:col>41</xdr:col>
      <xdr:colOff>101600</xdr:colOff>
      <xdr:row>79</xdr:row>
      <xdr:rowOff>61440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52567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124791</xdr:rowOff>
    </xdr:from>
    <xdr:to>
      <xdr:col>36</xdr:col>
      <xdr:colOff>165100</xdr:colOff>
      <xdr:row>79</xdr:row>
      <xdr:rowOff>54941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46068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143997</xdr:rowOff>
    </xdr:from>
    <xdr:to>
      <xdr:col>55</xdr:col>
      <xdr:colOff>0</xdr:colOff>
      <xdr:row>96</xdr:row>
      <xdr:rowOff>39894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31747"/>
          <a:ext cx="838200" cy="6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143997</xdr:rowOff>
    </xdr:from>
    <xdr:to>
      <xdr:col>50</xdr:col>
      <xdr:colOff>114300</xdr:colOff>
      <xdr:row>96</xdr:row>
      <xdr:rowOff>38872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31747"/>
          <a:ext cx="889000" cy="6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148425</xdr:rowOff>
    </xdr:from>
    <xdr:to>
      <xdr:col>45</xdr:col>
      <xdr:colOff>177800</xdr:colOff>
      <xdr:row>96</xdr:row>
      <xdr:rowOff>38872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36175"/>
          <a:ext cx="889000" cy="6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148425</xdr:rowOff>
    </xdr:from>
    <xdr:to>
      <xdr:col>41</xdr:col>
      <xdr:colOff>50800</xdr:colOff>
      <xdr:row>95</xdr:row>
      <xdr:rowOff>152380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3617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160544</xdr:rowOff>
    </xdr:from>
    <xdr:to>
      <xdr:col>55</xdr:col>
      <xdr:colOff>50800</xdr:colOff>
      <xdr:row>96</xdr:row>
      <xdr:rowOff>90694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11971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9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93197</xdr:rowOff>
    </xdr:from>
    <xdr:to>
      <xdr:col>50</xdr:col>
      <xdr:colOff>165100</xdr:colOff>
      <xdr:row>96</xdr:row>
      <xdr:rowOff>23347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39874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159522</xdr:rowOff>
    </xdr:from>
    <xdr:to>
      <xdr:col>46</xdr:col>
      <xdr:colOff>38100</xdr:colOff>
      <xdr:row>96</xdr:row>
      <xdr:rowOff>89672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106199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97625</xdr:rowOff>
    </xdr:from>
    <xdr:to>
      <xdr:col>41</xdr:col>
      <xdr:colOff>101600</xdr:colOff>
      <xdr:row>96</xdr:row>
      <xdr:rowOff>27775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44302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101580</xdr:rowOff>
    </xdr:from>
    <xdr:to>
      <xdr:col>36</xdr:col>
      <xdr:colOff>165100</xdr:colOff>
      <xdr:row>96</xdr:row>
      <xdr:rowOff>31730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48257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81121</xdr:rowOff>
    </xdr:from>
    <xdr:to>
      <xdr:col>85</xdr:col>
      <xdr:colOff>127000</xdr:colOff>
      <xdr:row>35</xdr:row>
      <xdr:rowOff>138786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10421"/>
          <a:ext cx="838200" cy="2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138786</xdr:rowOff>
    </xdr:from>
    <xdr:to>
      <xdr:col>81</xdr:col>
      <xdr:colOff>50800</xdr:colOff>
      <xdr:row>36</xdr:row>
      <xdr:rowOff>2064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39536"/>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130061</xdr:rowOff>
    </xdr:from>
    <xdr:to>
      <xdr:col>76</xdr:col>
      <xdr:colOff>114300</xdr:colOff>
      <xdr:row>36</xdr:row>
      <xdr:rowOff>2064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616461"/>
          <a:ext cx="889000" cy="5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130061</xdr:rowOff>
    </xdr:from>
    <xdr:to>
      <xdr:col>71</xdr:col>
      <xdr:colOff>177800</xdr:colOff>
      <xdr:row>36</xdr:row>
      <xdr:rowOff>60109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16461"/>
          <a:ext cx="889000" cy="6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30321</xdr:rowOff>
    </xdr:from>
    <xdr:to>
      <xdr:col>85</xdr:col>
      <xdr:colOff>177800</xdr:colOff>
      <xdr:row>34</xdr:row>
      <xdr:rowOff>131921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53198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87986</xdr:rowOff>
    </xdr:from>
    <xdr:to>
      <xdr:col>81</xdr:col>
      <xdr:colOff>101600</xdr:colOff>
      <xdr:row>36</xdr:row>
      <xdr:rowOff>18136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34663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122714</xdr:rowOff>
    </xdr:from>
    <xdr:to>
      <xdr:col>76</xdr:col>
      <xdr:colOff>165100</xdr:colOff>
      <xdr:row>36</xdr:row>
      <xdr:rowOff>52864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69391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9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79261</xdr:rowOff>
    </xdr:from>
    <xdr:to>
      <xdr:col>72</xdr:col>
      <xdr:colOff>38100</xdr:colOff>
      <xdr:row>33</xdr:row>
      <xdr:rowOff>9411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25938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4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9309</xdr:rowOff>
    </xdr:from>
    <xdr:to>
      <xdr:col>67</xdr:col>
      <xdr:colOff>101600</xdr:colOff>
      <xdr:row>36</xdr:row>
      <xdr:rowOff>110909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127436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131828</xdr:rowOff>
    </xdr:from>
    <xdr:to>
      <xdr:col>85</xdr:col>
      <xdr:colOff>127000</xdr:colOff>
      <xdr:row>56</xdr:row>
      <xdr:rowOff>138687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330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131828</xdr:rowOff>
    </xdr:from>
    <xdr:to>
      <xdr:col>81</xdr:col>
      <xdr:colOff>50800</xdr:colOff>
      <xdr:row>56</xdr:row>
      <xdr:rowOff>150955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33028"/>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164602</xdr:rowOff>
    </xdr:from>
    <xdr:to>
      <xdr:col>76</xdr:col>
      <xdr:colOff>114300</xdr:colOff>
      <xdr:row>56</xdr:row>
      <xdr:rowOff>150955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94352"/>
          <a:ext cx="8890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111826</xdr:rowOff>
    </xdr:from>
    <xdr:to>
      <xdr:col>71</xdr:col>
      <xdr:colOff>177800</xdr:colOff>
      <xdr:row>55</xdr:row>
      <xdr:rowOff>164602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41576"/>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87887</xdr:rowOff>
    </xdr:from>
    <xdr:to>
      <xdr:col>85</xdr:col>
      <xdr:colOff>177800</xdr:colOff>
      <xdr:row>57</xdr:row>
      <xdr:rowOff>18037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66314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81028</xdr:rowOff>
    </xdr:from>
    <xdr:to>
      <xdr:col>81</xdr:col>
      <xdr:colOff>101600</xdr:colOff>
      <xdr:row>57</xdr:row>
      <xdr:rowOff>11178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100155</xdr:rowOff>
    </xdr:from>
    <xdr:to>
      <xdr:col>76</xdr:col>
      <xdr:colOff>165100</xdr:colOff>
      <xdr:row>57</xdr:row>
      <xdr:rowOff>30305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21432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113802</xdr:rowOff>
    </xdr:from>
    <xdr:to>
      <xdr:col>72</xdr:col>
      <xdr:colOff>38100</xdr:colOff>
      <xdr:row>56</xdr:row>
      <xdr:rowOff>43952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60479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61026</xdr:rowOff>
    </xdr:from>
    <xdr:to>
      <xdr:col>67</xdr:col>
      <xdr:colOff>101600</xdr:colOff>
      <xdr:row>55</xdr:row>
      <xdr:rowOff>162626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7703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29959</xdr:rowOff>
    </xdr:from>
    <xdr:to>
      <xdr:col>85</xdr:col>
      <xdr:colOff>127000</xdr:colOff>
      <xdr:row>78</xdr:row>
      <xdr:rowOff>84773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31609"/>
          <a:ext cx="838200" cy="2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84773</xdr:rowOff>
    </xdr:from>
    <xdr:to>
      <xdr:col>81</xdr:col>
      <xdr:colOff>50800</xdr:colOff>
      <xdr:row>78</xdr:row>
      <xdr:rowOff>147943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57873"/>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66777</xdr:rowOff>
    </xdr:from>
    <xdr:to>
      <xdr:col>76</xdr:col>
      <xdr:colOff>114300</xdr:colOff>
      <xdr:row>78</xdr:row>
      <xdr:rowOff>147943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39877"/>
          <a:ext cx="889000" cy="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149631</xdr:rowOff>
    </xdr:from>
    <xdr:to>
      <xdr:col>71</xdr:col>
      <xdr:colOff>177800</xdr:colOff>
      <xdr:row>78</xdr:row>
      <xdr:rowOff>66777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008381"/>
          <a:ext cx="889000" cy="4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150609</xdr:rowOff>
    </xdr:from>
    <xdr:to>
      <xdr:col>85</xdr:col>
      <xdr:colOff>177800</xdr:colOff>
      <xdr:row>77</xdr:row>
      <xdr:rowOff>80759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2036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33973</xdr:rowOff>
    </xdr:from>
    <xdr:to>
      <xdr:col>81</xdr:col>
      <xdr:colOff>101600</xdr:colOff>
      <xdr:row>78</xdr:row>
      <xdr:rowOff>135573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152100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97143</xdr:rowOff>
    </xdr:from>
    <xdr:to>
      <xdr:col>76</xdr:col>
      <xdr:colOff>165100</xdr:colOff>
      <xdr:row>79</xdr:row>
      <xdr:rowOff>27293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43820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xdr:rowOff>
    </xdr:from>
    <xdr:to>
      <xdr:col>72</xdr:col>
      <xdr:colOff>38100</xdr:colOff>
      <xdr:row>78</xdr:row>
      <xdr:rowOff>117577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134104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98831</xdr:rowOff>
    </xdr:from>
    <xdr:to>
      <xdr:col>67</xdr:col>
      <xdr:colOff>101600</xdr:colOff>
      <xdr:row>76</xdr:row>
      <xdr:rowOff>28981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45508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2071</xdr:rowOff>
    </xdr:from>
    <xdr:to>
      <xdr:col>85</xdr:col>
      <xdr:colOff>127000</xdr:colOff>
      <xdr:row>97</xdr:row>
      <xdr:rowOff>5035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32721"/>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2071</xdr:rowOff>
    </xdr:from>
    <xdr:to>
      <xdr:col>81</xdr:col>
      <xdr:colOff>50800</xdr:colOff>
      <xdr:row>97</xdr:row>
      <xdr:rowOff>8972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32721"/>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161844</xdr:rowOff>
    </xdr:from>
    <xdr:to>
      <xdr:col>76</xdr:col>
      <xdr:colOff>114300</xdr:colOff>
      <xdr:row>97</xdr:row>
      <xdr:rowOff>8972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21044"/>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119335</xdr:rowOff>
    </xdr:from>
    <xdr:to>
      <xdr:col>71</xdr:col>
      <xdr:colOff>177800</xdr:colOff>
      <xdr:row>96</xdr:row>
      <xdr:rowOff>161844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78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125685</xdr:rowOff>
    </xdr:from>
    <xdr:to>
      <xdr:col>85</xdr:col>
      <xdr:colOff>177800</xdr:colOff>
      <xdr:row>97</xdr:row>
      <xdr:rowOff>55835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148562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122721</xdr:rowOff>
    </xdr:from>
    <xdr:to>
      <xdr:col>81</xdr:col>
      <xdr:colOff>101600</xdr:colOff>
      <xdr:row>97</xdr:row>
      <xdr:rowOff>52871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69398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5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129622</xdr:rowOff>
    </xdr:from>
    <xdr:to>
      <xdr:col>76</xdr:col>
      <xdr:colOff>165100</xdr:colOff>
      <xdr:row>97</xdr:row>
      <xdr:rowOff>59772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76299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111044</xdr:rowOff>
    </xdr:from>
    <xdr:to>
      <xdr:col>72</xdr:col>
      <xdr:colOff>38100</xdr:colOff>
      <xdr:row>97</xdr:row>
      <xdr:rowOff>41194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57721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4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68535</xdr:rowOff>
    </xdr:from>
    <xdr:to>
      <xdr:col>67</xdr:col>
      <xdr:colOff>101600</xdr:colOff>
      <xdr:row>96</xdr:row>
      <xdr:rowOff>170135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15212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91204</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77604"/>
          <a:ext cx="1269" cy="120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127216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3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37881</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5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91204</xdr:rowOff>
    </xdr:from>
    <xdr:to>
      <xdr:col>116</xdr:col>
      <xdr:colOff>152400</xdr:colOff>
      <xdr:row>32</xdr:row>
      <xdr:rowOff>91204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7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167785</xdr:rowOff>
    </xdr:from>
    <xdr:to>
      <xdr:col>116</xdr:col>
      <xdr:colOff>63500</xdr:colOff>
      <xdr:row>39</xdr:row>
      <xdr:rowOff>8908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511435"/>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216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867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21789</xdr:rowOff>
    </xdr:from>
    <xdr:to>
      <xdr:col>116</xdr:col>
      <xdr:colOff>114300</xdr:colOff>
      <xdr:row>39</xdr:row>
      <xdr:rowOff>123389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8908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695458"/>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154377</xdr:rowOff>
    </xdr:from>
    <xdr:to>
      <xdr:col>112</xdr:col>
      <xdr:colOff>38100</xdr:colOff>
      <xdr:row>39</xdr:row>
      <xdr:rowOff>84527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75654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166969</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82069"/>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27505</xdr:rowOff>
    </xdr:from>
    <xdr:to>
      <xdr:col>107</xdr:col>
      <xdr:colOff>101600</xdr:colOff>
      <xdr:row>39</xdr:row>
      <xdr:rowOff>129105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145632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8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114554</xdr:rowOff>
    </xdr:from>
    <xdr:to>
      <xdr:col>102</xdr:col>
      <xdr:colOff>114300</xdr:colOff>
      <xdr:row>38</xdr:row>
      <xdr:rowOff>166969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258054"/>
          <a:ext cx="889000" cy="14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24892</xdr:rowOff>
    </xdr:from>
    <xdr:to>
      <xdr:col>102</xdr:col>
      <xdr:colOff>165100</xdr:colOff>
      <xdr:row>39</xdr:row>
      <xdr:rowOff>126492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117619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101290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116985</xdr:rowOff>
    </xdr:from>
    <xdr:to>
      <xdr:col>116</xdr:col>
      <xdr:colOff>114300</xdr:colOff>
      <xdr:row>38</xdr:row>
      <xdr:rowOff>47135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139862</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31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129558</xdr:rowOff>
    </xdr:from>
    <xdr:to>
      <xdr:col>112</xdr:col>
      <xdr:colOff>38100</xdr:colOff>
      <xdr:row>39</xdr:row>
      <xdr:rowOff>59708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76235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41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116169</xdr:rowOff>
    </xdr:from>
    <xdr:to>
      <xdr:col>102</xdr:col>
      <xdr:colOff>165100</xdr:colOff>
      <xdr:row>39</xdr:row>
      <xdr:rowOff>46319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62846</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640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63754</xdr:rowOff>
    </xdr:from>
    <xdr:to>
      <xdr:col>98</xdr:col>
      <xdr:colOff>38100</xdr:colOff>
      <xdr:row>30</xdr:row>
      <xdr:rowOff>165354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2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10431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498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総務費では、これまで合併特例事業債を活用し基金積立を行っていたため類似団体平均を上回っていたが、平成２９年度で上限まで積立てを終えたことから前年度比</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％減少し、類似団体平均と同水準となった。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土木費では、昨年度に街路上本町佛大線等の事業が完了したことから前年度比</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消防費では、防災行政無線施設整備事業などの増加により、前年度比</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災害復旧費では、平成３０年７月豪雨や台風２０・２１号等による災害復旧事業費の増加により、前年度比</a:t>
          </a:r>
          <a:r>
            <a:rPr kumimoji="1" lang="en-US" altLang="ja-JP" sz="1300">
              <a:latin typeface="ＭＳ Ｐゴシック" panose="020B0600070205080204" pitchFamily="50" charset="-128"/>
              <a:ea typeface="ＭＳ Ｐゴシック" panose="020B0600070205080204" pitchFamily="50" charset="-128"/>
            </a:rPr>
            <a:t>172.6</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平成３０年度については、７月豪雨や台風２０・２１号等に係る災害復旧費等の臨時財政需要があったため、実質単年度収支は赤字となっているが、財政調整基金の取崩しにより実質収支は黒字となった。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すべての会計で黒字を計上し、標準財政規模比は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％増加の</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上水道事業会計では、簡易水道事業統合による流動資産の増加により、黒字額が増加し、前年度と比較して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一般会計では、地方交付税の増加等により形式収支が増加し、前年度と比較して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5" t="s">
        <v>80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6" t="s">
        <v>82</v>
      </c>
      <c r="C3" s="647"/>
      <c r="D3" s="647"/>
      <c r="E3" s="648"/>
      <c r="F3" s="648"/>
      <c r="G3" s="648"/>
      <c r="H3" s="648"/>
      <c r="I3" s="648"/>
      <c r="J3" s="648"/>
      <c r="K3" s="648"/>
      <c r="L3" s="648" t="s">
        <v>83</v>
      </c>
      <c r="M3" s="648"/>
      <c r="N3" s="648"/>
      <c r="O3" s="648"/>
      <c r="P3" s="648"/>
      <c r="Q3" s="648"/>
      <c r="R3" s="651"/>
      <c r="S3" s="651"/>
      <c r="T3" s="651"/>
      <c r="U3" s="651"/>
      <c r="V3" s="652"/>
      <c r="W3" s="545" t="s">
        <v>84</v>
      </c>
      <c r="X3" s="546"/>
      <c r="Y3" s="546"/>
      <c r="Z3" s="546"/>
      <c r="AA3" s="546"/>
      <c r="AB3" s="647"/>
      <c r="AC3" s="651" t="s">
        <v>85</v>
      </c>
      <c r="AD3" s="546"/>
      <c r="AE3" s="546"/>
      <c r="AF3" s="546"/>
      <c r="AG3" s="546"/>
      <c r="AH3" s="546"/>
      <c r="AI3" s="546"/>
      <c r="AJ3" s="546"/>
      <c r="AK3" s="546"/>
      <c r="AL3" s="613"/>
      <c r="AM3" s="545" t="s">
        <v>86</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87</v>
      </c>
      <c r="BO3" s="546"/>
      <c r="BP3" s="546"/>
      <c r="BQ3" s="546"/>
      <c r="BR3" s="546"/>
      <c r="BS3" s="546"/>
      <c r="BT3" s="546"/>
      <c r="BU3" s="613"/>
      <c r="BV3" s="545" t="s">
        <v>88</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89</v>
      </c>
      <c r="CU3" s="546"/>
      <c r="CV3" s="546"/>
      <c r="CW3" s="546"/>
      <c r="CX3" s="546"/>
      <c r="CY3" s="546"/>
      <c r="CZ3" s="546"/>
      <c r="DA3" s="613"/>
      <c r="DB3" s="545" t="s">
        <v>90</v>
      </c>
      <c r="DC3" s="546"/>
      <c r="DD3" s="546"/>
      <c r="DE3" s="546"/>
      <c r="DF3" s="546"/>
      <c r="DG3" s="546"/>
      <c r="DH3" s="546"/>
      <c r="DI3" s="613"/>
      <c r="DJ3" s="185"/>
      <c r="DK3" s="185"/>
      <c r="DL3" s="185"/>
      <c r="DM3" s="185"/>
      <c r="DN3" s="185"/>
      <c r="DO3" s="185"/>
    </row>
    <row r="4" spans="1:119" ht="18.75" customHeight="1" x14ac:dyDescent="0.2">
      <c r="A4" s="186"/>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91</v>
      </c>
      <c r="AZ4" s="459"/>
      <c r="BA4" s="459"/>
      <c r="BB4" s="459"/>
      <c r="BC4" s="459"/>
      <c r="BD4" s="459"/>
      <c r="BE4" s="459"/>
      <c r="BF4" s="459"/>
      <c r="BG4" s="459"/>
      <c r="BH4" s="459"/>
      <c r="BI4" s="459"/>
      <c r="BJ4" s="459"/>
      <c r="BK4" s="459"/>
      <c r="BL4" s="459"/>
      <c r="BM4" s="460"/>
      <c r="BN4" s="461">
        <v>23158392</v>
      </c>
      <c r="BO4" s="462"/>
      <c r="BP4" s="462"/>
      <c r="BQ4" s="462"/>
      <c r="BR4" s="462"/>
      <c r="BS4" s="462"/>
      <c r="BT4" s="462"/>
      <c r="BU4" s="463"/>
      <c r="BV4" s="461">
        <v>23314422</v>
      </c>
      <c r="BW4" s="462"/>
      <c r="BX4" s="462"/>
      <c r="BY4" s="462"/>
      <c r="BZ4" s="462"/>
      <c r="CA4" s="462"/>
      <c r="CB4" s="462"/>
      <c r="CC4" s="463"/>
      <c r="CD4" s="639" t="s">
        <v>92</v>
      </c>
      <c r="CE4" s="640"/>
      <c r="CF4" s="640"/>
      <c r="CG4" s="640"/>
      <c r="CH4" s="640"/>
      <c r="CI4" s="640"/>
      <c r="CJ4" s="640"/>
      <c r="CK4" s="640"/>
      <c r="CL4" s="640"/>
      <c r="CM4" s="640"/>
      <c r="CN4" s="640"/>
      <c r="CO4" s="640"/>
      <c r="CP4" s="640"/>
      <c r="CQ4" s="640"/>
      <c r="CR4" s="640"/>
      <c r="CS4" s="641"/>
      <c r="CT4" s="642">
        <v>4.2</v>
      </c>
      <c r="CU4" s="643"/>
      <c r="CV4" s="643"/>
      <c r="CW4" s="643"/>
      <c r="CX4" s="643"/>
      <c r="CY4" s="643"/>
      <c r="CZ4" s="643"/>
      <c r="DA4" s="644"/>
      <c r="DB4" s="642">
        <v>3.7</v>
      </c>
      <c r="DC4" s="643"/>
      <c r="DD4" s="643"/>
      <c r="DE4" s="643"/>
      <c r="DF4" s="643"/>
      <c r="DG4" s="643"/>
      <c r="DH4" s="643"/>
      <c r="DI4" s="644"/>
      <c r="DJ4" s="185"/>
      <c r="DK4" s="185"/>
      <c r="DL4" s="185"/>
      <c r="DM4" s="185"/>
      <c r="DN4" s="185"/>
      <c r="DO4" s="185"/>
    </row>
    <row r="5" spans="1:119" ht="18.75" customHeight="1" x14ac:dyDescent="0.2">
      <c r="A5" s="186"/>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22196172</v>
      </c>
      <c r="BO5" s="467"/>
      <c r="BP5" s="467"/>
      <c r="BQ5" s="467"/>
      <c r="BR5" s="467"/>
      <c r="BS5" s="467"/>
      <c r="BT5" s="467"/>
      <c r="BU5" s="468"/>
      <c r="BV5" s="466">
        <v>22521652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95.5</v>
      </c>
      <c r="CU5" s="437"/>
      <c r="CV5" s="437"/>
      <c r="CW5" s="437"/>
      <c r="CX5" s="437"/>
      <c r="CY5" s="437"/>
      <c r="CZ5" s="437"/>
      <c r="DA5" s="438"/>
      <c r="DB5" s="436">
        <v>95.8</v>
      </c>
      <c r="DC5" s="437"/>
      <c r="DD5" s="437"/>
      <c r="DE5" s="437"/>
      <c r="DF5" s="437"/>
      <c r="DG5" s="437"/>
      <c r="DH5" s="437"/>
      <c r="DI5" s="438"/>
      <c r="DJ5" s="185"/>
      <c r="DK5" s="185"/>
      <c r="DL5" s="185"/>
      <c r="DM5" s="185"/>
      <c r="DN5" s="185"/>
      <c r="DO5" s="185"/>
    </row>
    <row r="6" spans="1:119" ht="18.75" customHeight="1" x14ac:dyDescent="0.2">
      <c r="A6" s="186"/>
      <c r="B6" s="619" t="s">
        <v>97</v>
      </c>
      <c r="C6" s="480"/>
      <c r="D6" s="480"/>
      <c r="E6" s="620"/>
      <c r="F6" s="620"/>
      <c r="G6" s="620"/>
      <c r="H6" s="620"/>
      <c r="I6" s="620"/>
      <c r="J6" s="620"/>
      <c r="K6" s="620"/>
      <c r="L6" s="620" t="s">
        <v>98</v>
      </c>
      <c r="M6" s="620"/>
      <c r="N6" s="620"/>
      <c r="O6" s="620"/>
      <c r="P6" s="620"/>
      <c r="Q6" s="620"/>
      <c r="R6" s="504"/>
      <c r="S6" s="504"/>
      <c r="T6" s="504"/>
      <c r="U6" s="504"/>
      <c r="V6" s="626"/>
      <c r="W6" s="557" t="s">
        <v>99</v>
      </c>
      <c r="X6" s="479"/>
      <c r="Y6" s="479"/>
      <c r="Z6" s="479"/>
      <c r="AA6" s="479"/>
      <c r="AB6" s="480"/>
      <c r="AC6" s="631" t="s">
        <v>100</v>
      </c>
      <c r="AD6" s="632"/>
      <c r="AE6" s="632"/>
      <c r="AF6" s="632"/>
      <c r="AG6" s="632"/>
      <c r="AH6" s="632"/>
      <c r="AI6" s="632"/>
      <c r="AJ6" s="632"/>
      <c r="AK6" s="632"/>
      <c r="AL6" s="633"/>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962220</v>
      </c>
      <c r="BO6" s="467"/>
      <c r="BP6" s="467"/>
      <c r="BQ6" s="467"/>
      <c r="BR6" s="467"/>
      <c r="BS6" s="467"/>
      <c r="BT6" s="467"/>
      <c r="BU6" s="468"/>
      <c r="BV6" s="466">
        <v>792770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6">
        <v>100</v>
      </c>
      <c r="CU6" s="617"/>
      <c r="CV6" s="617"/>
      <c r="CW6" s="617"/>
      <c r="CX6" s="617"/>
      <c r="CY6" s="617"/>
      <c r="CZ6" s="617"/>
      <c r="DA6" s="618"/>
      <c r="DB6" s="616">
        <v>100.4</v>
      </c>
      <c r="DC6" s="617"/>
      <c r="DD6" s="617"/>
      <c r="DE6" s="617"/>
      <c r="DF6" s="617"/>
      <c r="DG6" s="617"/>
      <c r="DH6" s="617"/>
      <c r="DI6" s="618"/>
      <c r="DJ6" s="185"/>
      <c r="DK6" s="185"/>
      <c r="DL6" s="185"/>
      <c r="DM6" s="185"/>
      <c r="DN6" s="185"/>
      <c r="DO6" s="185"/>
    </row>
    <row r="7" spans="1:119" ht="18.75" customHeight="1" x14ac:dyDescent="0.2">
      <c r="A7" s="186"/>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374711</v>
      </c>
      <c r="BO7" s="467"/>
      <c r="BP7" s="467"/>
      <c r="BQ7" s="467"/>
      <c r="BR7" s="467"/>
      <c r="BS7" s="467"/>
      <c r="BT7" s="467"/>
      <c r="BU7" s="468"/>
      <c r="BV7" s="466">
        <v>278389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13992224</v>
      </c>
      <c r="CU7" s="467"/>
      <c r="CV7" s="467"/>
      <c r="CW7" s="467"/>
      <c r="CX7" s="467"/>
      <c r="CY7" s="467"/>
      <c r="CZ7" s="467"/>
      <c r="DA7" s="468"/>
      <c r="DB7" s="466">
        <v>14042685</v>
      </c>
      <c r="DC7" s="467"/>
      <c r="DD7" s="467"/>
      <c r="DE7" s="467"/>
      <c r="DF7" s="467"/>
      <c r="DG7" s="467"/>
      <c r="DH7" s="467"/>
      <c r="DI7" s="468"/>
      <c r="DJ7" s="185"/>
      <c r="DK7" s="185"/>
      <c r="DL7" s="185"/>
      <c r="DM7" s="185"/>
      <c r="DN7" s="185"/>
      <c r="DO7" s="185"/>
    </row>
    <row r="8" spans="1:119" ht="18.75" customHeight="1" thickBot="1" x14ac:dyDescent="0.25">
      <c r="A8" s="186"/>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587509</v>
      </c>
      <c r="BO8" s="467"/>
      <c r="BP8" s="467"/>
      <c r="BQ8" s="467"/>
      <c r="BR8" s="467"/>
      <c r="BS8" s="467"/>
      <c r="BT8" s="467"/>
      <c r="BU8" s="468"/>
      <c r="BV8" s="466">
        <v>514381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0.32</v>
      </c>
      <c r="CU8" s="580"/>
      <c r="CV8" s="580"/>
      <c r="CW8" s="580"/>
      <c r="CX8" s="580"/>
      <c r="CY8" s="580"/>
      <c r="CZ8" s="580"/>
      <c r="DA8" s="581"/>
      <c r="DB8" s="579">
        <v>0.33</v>
      </c>
      <c r="DC8" s="580"/>
      <c r="DD8" s="580"/>
      <c r="DE8" s="580"/>
      <c r="DF8" s="580"/>
      <c r="DG8" s="580"/>
      <c r="DH8" s="580"/>
      <c r="DI8" s="581"/>
      <c r="DJ8" s="185"/>
      <c r="DK8" s="185"/>
      <c r="DL8" s="185"/>
      <c r="DM8" s="185"/>
      <c r="DN8" s="185"/>
      <c r="DO8" s="185"/>
    </row>
    <row r="9" spans="1:119" ht="18.75" customHeight="1" thickBot="1" x14ac:dyDescent="0.25">
      <c r="A9" s="186"/>
      <c r="B9" s="605" t="s">
        <v>111</v>
      </c>
      <c r="C9" s="606"/>
      <c r="D9" s="606"/>
      <c r="E9" s="606"/>
      <c r="F9" s="606"/>
      <c r="G9" s="606"/>
      <c r="H9" s="606"/>
      <c r="I9" s="606"/>
      <c r="J9" s="606"/>
      <c r="K9" s="529"/>
      <c r="L9" s="607" t="s">
        <v>112</v>
      </c>
      <c r="M9" s="608"/>
      <c r="N9" s="608"/>
      <c r="O9" s="608"/>
      <c r="P9" s="608"/>
      <c r="Q9" s="609"/>
      <c r="R9" s="610">
        <v>33145</v>
      </c>
      <c r="S9" s="611"/>
      <c r="T9" s="611"/>
      <c r="U9" s="611"/>
      <c r="V9" s="612"/>
      <c r="W9" s="545" t="s">
        <v>113</v>
      </c>
      <c r="X9" s="546"/>
      <c r="Y9" s="546"/>
      <c r="Z9" s="546"/>
      <c r="AA9" s="546"/>
      <c r="AB9" s="546"/>
      <c r="AC9" s="546"/>
      <c r="AD9" s="546"/>
      <c r="AE9" s="546"/>
      <c r="AF9" s="546"/>
      <c r="AG9" s="546"/>
      <c r="AH9" s="546"/>
      <c r="AI9" s="546"/>
      <c r="AJ9" s="546"/>
      <c r="AK9" s="546"/>
      <c r="AL9" s="613"/>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73128</v>
      </c>
      <c r="BO9" s="467"/>
      <c r="BP9" s="467"/>
      <c r="BQ9" s="467"/>
      <c r="BR9" s="467"/>
      <c r="BS9" s="467"/>
      <c r="BT9" s="467"/>
      <c r="BU9" s="468"/>
      <c r="BV9" s="466">
        <v>45078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18.100000000000001</v>
      </c>
      <c r="CU9" s="437"/>
      <c r="CV9" s="437"/>
      <c r="CW9" s="437"/>
      <c r="CX9" s="437"/>
      <c r="CY9" s="437"/>
      <c r="CZ9" s="437"/>
      <c r="DA9" s="438"/>
      <c r="DB9" s="436">
        <v>19</v>
      </c>
      <c r="DC9" s="437"/>
      <c r="DD9" s="437"/>
      <c r="DE9" s="437"/>
      <c r="DF9" s="437"/>
      <c r="DG9" s="437"/>
      <c r="DH9" s="437"/>
      <c r="DI9" s="438"/>
      <c r="DJ9" s="185"/>
      <c r="DK9" s="185"/>
      <c r="DL9" s="185"/>
      <c r="DM9" s="185"/>
      <c r="DN9" s="185"/>
      <c r="DO9" s="185"/>
    </row>
    <row r="10" spans="1:119" ht="18.75" customHeight="1" thickBot="1" x14ac:dyDescent="0.25">
      <c r="A10" s="186"/>
      <c r="B10" s="605"/>
      <c r="C10" s="606"/>
      <c r="D10" s="606"/>
      <c r="E10" s="606"/>
      <c r="F10" s="606"/>
      <c r="G10" s="606"/>
      <c r="H10" s="606"/>
      <c r="I10" s="606"/>
      <c r="J10" s="606"/>
      <c r="K10" s="529"/>
      <c r="L10" s="439" t="s">
        <v>117</v>
      </c>
      <c r="M10" s="440"/>
      <c r="N10" s="440"/>
      <c r="O10" s="440"/>
      <c r="P10" s="440"/>
      <c r="Q10" s="441"/>
      <c r="R10" s="442">
        <v>35214</v>
      </c>
      <c r="S10" s="443"/>
      <c r="T10" s="443"/>
      <c r="U10" s="443"/>
      <c r="V10" s="445"/>
      <c r="W10" s="614"/>
      <c r="X10" s="428"/>
      <c r="Y10" s="428"/>
      <c r="Z10" s="428"/>
      <c r="AA10" s="428"/>
      <c r="AB10" s="428"/>
      <c r="AC10" s="428"/>
      <c r="AD10" s="428"/>
      <c r="AE10" s="428"/>
      <c r="AF10" s="428"/>
      <c r="AG10" s="428"/>
      <c r="AH10" s="428"/>
      <c r="AI10" s="428"/>
      <c r="AJ10" s="428"/>
      <c r="AK10" s="428"/>
      <c r="AL10" s="615"/>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255113</v>
      </c>
      <c r="BO10" s="467"/>
      <c r="BP10" s="467"/>
      <c r="BQ10" s="467"/>
      <c r="BR10" s="467"/>
      <c r="BS10" s="467"/>
      <c r="BT10" s="467"/>
      <c r="BU10" s="468"/>
      <c r="BV10" s="466">
        <v>234527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5"/>
      <c r="C11" s="606"/>
      <c r="D11" s="606"/>
      <c r="E11" s="606"/>
      <c r="F11" s="606"/>
      <c r="G11" s="606"/>
      <c r="H11" s="606"/>
      <c r="I11" s="606"/>
      <c r="J11" s="606"/>
      <c r="K11" s="529"/>
      <c r="L11" s="512" t="s">
        <v>122</v>
      </c>
      <c r="M11" s="513"/>
      <c r="N11" s="513"/>
      <c r="O11" s="513"/>
      <c r="P11" s="513"/>
      <c r="Q11" s="514"/>
      <c r="R11" s="602" t="s">
        <v>123</v>
      </c>
      <c r="S11" s="603"/>
      <c r="T11" s="603"/>
      <c r="U11" s="603"/>
      <c r="V11" s="604"/>
      <c r="W11" s="614"/>
      <c r="X11" s="428"/>
      <c r="Y11" s="428"/>
      <c r="Z11" s="428"/>
      <c r="AA11" s="428"/>
      <c r="AB11" s="428"/>
      <c r="AC11" s="428"/>
      <c r="AD11" s="428"/>
      <c r="AE11" s="428"/>
      <c r="AF11" s="428"/>
      <c r="AG11" s="428"/>
      <c r="AH11" s="428"/>
      <c r="AI11" s="428"/>
      <c r="AJ11" s="428"/>
      <c r="AK11" s="428"/>
      <c r="AL11" s="615"/>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5"/>
      <c r="DK11" s="185"/>
      <c r="DL11" s="185"/>
      <c r="DM11" s="185"/>
      <c r="DN11" s="185"/>
      <c r="DO11" s="185"/>
    </row>
    <row r="12" spans="1:119" ht="18.75" customHeight="1" x14ac:dyDescent="0.2">
      <c r="A12" s="186"/>
      <c r="B12" s="582" t="s">
        <v>129</v>
      </c>
      <c r="C12" s="583"/>
      <c r="D12" s="583"/>
      <c r="E12" s="583"/>
      <c r="F12" s="583"/>
      <c r="G12" s="583"/>
      <c r="H12" s="583"/>
      <c r="I12" s="583"/>
      <c r="J12" s="583"/>
      <c r="K12" s="584"/>
      <c r="L12" s="591" t="s">
        <v>130</v>
      </c>
      <c r="M12" s="592"/>
      <c r="N12" s="592"/>
      <c r="O12" s="592"/>
      <c r="P12" s="592"/>
      <c r="Q12" s="593"/>
      <c r="R12" s="594">
        <v>31981</v>
      </c>
      <c r="S12" s="595"/>
      <c r="T12" s="595"/>
      <c r="U12" s="595"/>
      <c r="V12" s="596"/>
      <c r="W12" s="597" t="s">
        <v>1</v>
      </c>
      <c r="X12" s="524"/>
      <c r="Y12" s="524"/>
      <c r="Z12" s="524"/>
      <c r="AA12" s="524"/>
      <c r="AB12" s="598"/>
      <c r="AC12" s="523" t="s">
        <v>131</v>
      </c>
      <c r="AD12" s="524"/>
      <c r="AE12" s="524"/>
      <c r="AF12" s="524"/>
      <c r="AG12" s="598"/>
      <c r="AH12" s="523" t="s">
        <v>132</v>
      </c>
      <c r="AI12" s="524"/>
      <c r="AJ12" s="524"/>
      <c r="AK12" s="524"/>
      <c r="AL12" s="599"/>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819483</v>
      </c>
      <c r="BO12" s="467"/>
      <c r="BP12" s="467"/>
      <c r="BQ12" s="467"/>
      <c r="BR12" s="467"/>
      <c r="BS12" s="467"/>
      <c r="BT12" s="467"/>
      <c r="BU12" s="468"/>
      <c r="BV12" s="466">
        <v>169593</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5"/>
      <c r="DK12" s="185"/>
      <c r="DL12" s="185"/>
      <c r="DM12" s="185"/>
      <c r="DN12" s="185"/>
      <c r="DO12" s="185"/>
    </row>
    <row r="13" spans="1:119" ht="18.75" customHeight="1" x14ac:dyDescent="0.2">
      <c r="A13" s="186"/>
      <c r="B13" s="585"/>
      <c r="C13" s="586"/>
      <c r="D13" s="586"/>
      <c r="E13" s="586"/>
      <c r="F13" s="586"/>
      <c r="G13" s="586"/>
      <c r="H13" s="586"/>
      <c r="I13" s="586"/>
      <c r="J13" s="586"/>
      <c r="K13" s="587"/>
      <c r="L13" s="196"/>
      <c r="M13" s="566" t="s">
        <v>136</v>
      </c>
      <c r="N13" s="567"/>
      <c r="O13" s="567"/>
      <c r="P13" s="567"/>
      <c r="Q13" s="568"/>
      <c r="R13" s="569">
        <v>31693</v>
      </c>
      <c r="S13" s="570"/>
      <c r="T13" s="570"/>
      <c r="U13" s="570"/>
      <c r="V13" s="571"/>
      <c r="W13" s="557" t="s">
        <v>137</v>
      </c>
      <c r="X13" s="479"/>
      <c r="Y13" s="479"/>
      <c r="Z13" s="479"/>
      <c r="AA13" s="479"/>
      <c r="AB13" s="480"/>
      <c r="AC13" s="442">
        <v>1532</v>
      </c>
      <c r="AD13" s="443"/>
      <c r="AE13" s="443"/>
      <c r="AF13" s="443"/>
      <c r="AG13" s="444"/>
      <c r="AH13" s="442">
        <v>1743</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-491242</v>
      </c>
      <c r="BO13" s="467"/>
      <c r="BP13" s="467"/>
      <c r="BQ13" s="467"/>
      <c r="BR13" s="467"/>
      <c r="BS13" s="467"/>
      <c r="BT13" s="467"/>
      <c r="BU13" s="468"/>
      <c r="BV13" s="466">
        <v>110012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13.6</v>
      </c>
      <c r="CU13" s="437"/>
      <c r="CV13" s="437"/>
      <c r="CW13" s="437"/>
      <c r="CX13" s="437"/>
      <c r="CY13" s="437"/>
      <c r="CZ13" s="437"/>
      <c r="DA13" s="438"/>
      <c r="DB13" s="436">
        <v>13.4</v>
      </c>
      <c r="DC13" s="437"/>
      <c r="DD13" s="437"/>
      <c r="DE13" s="437"/>
      <c r="DF13" s="437"/>
      <c r="DG13" s="437"/>
      <c r="DH13" s="437"/>
      <c r="DI13" s="438"/>
      <c r="DJ13" s="185"/>
      <c r="DK13" s="185"/>
      <c r="DL13" s="185"/>
      <c r="DM13" s="185"/>
      <c r="DN13" s="185"/>
      <c r="DO13" s="185"/>
    </row>
    <row r="14" spans="1:119" ht="18.75" customHeight="1" thickBot="1" x14ac:dyDescent="0.25">
      <c r="A14" s="186"/>
      <c r="B14" s="585"/>
      <c r="C14" s="586"/>
      <c r="D14" s="586"/>
      <c r="E14" s="586"/>
      <c r="F14" s="586"/>
      <c r="G14" s="586"/>
      <c r="H14" s="586"/>
      <c r="I14" s="586"/>
      <c r="J14" s="586"/>
      <c r="K14" s="587"/>
      <c r="L14" s="559" t="s">
        <v>142</v>
      </c>
      <c r="M14" s="600"/>
      <c r="N14" s="600"/>
      <c r="O14" s="600"/>
      <c r="P14" s="600"/>
      <c r="Q14" s="601"/>
      <c r="R14" s="569">
        <v>32288</v>
      </c>
      <c r="S14" s="570"/>
      <c r="T14" s="570"/>
      <c r="U14" s="570"/>
      <c r="V14" s="571"/>
      <c r="W14" s="572"/>
      <c r="X14" s="482"/>
      <c r="Y14" s="482"/>
      <c r="Z14" s="482"/>
      <c r="AA14" s="482"/>
      <c r="AB14" s="483"/>
      <c r="AC14" s="562">
        <v>10.3</v>
      </c>
      <c r="AD14" s="563"/>
      <c r="AE14" s="563"/>
      <c r="AF14" s="563"/>
      <c r="AG14" s="564"/>
      <c r="AH14" s="562">
        <v>11.3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92.2</v>
      </c>
      <c r="CU14" s="574"/>
      <c r="CV14" s="574"/>
      <c r="CW14" s="574"/>
      <c r="CX14" s="574"/>
      <c r="CY14" s="574"/>
      <c r="CZ14" s="574"/>
      <c r="DA14" s="575"/>
      <c r="DB14" s="573">
        <v>102.6</v>
      </c>
      <c r="DC14" s="574"/>
      <c r="DD14" s="574"/>
      <c r="DE14" s="574"/>
      <c r="DF14" s="574"/>
      <c r="DG14" s="574"/>
      <c r="DH14" s="574"/>
      <c r="DI14" s="575"/>
      <c r="DJ14" s="185"/>
      <c r="DK14" s="185"/>
      <c r="DL14" s="185"/>
      <c r="DM14" s="185"/>
      <c r="DN14" s="185"/>
      <c r="DO14" s="185"/>
    </row>
    <row r="15" spans="1:119" ht="18.75" customHeight="1" x14ac:dyDescent="0.2">
      <c r="A15" s="186"/>
      <c r="B15" s="585"/>
      <c r="C15" s="586"/>
      <c r="D15" s="586"/>
      <c r="E15" s="586"/>
      <c r="F15" s="586"/>
      <c r="G15" s="586"/>
      <c r="H15" s="586"/>
      <c r="I15" s="586"/>
      <c r="J15" s="586"/>
      <c r="K15" s="587"/>
      <c r="L15" s="196"/>
      <c r="M15" s="566" t="s">
        <v>136</v>
      </c>
      <c r="N15" s="567"/>
      <c r="O15" s="567"/>
      <c r="P15" s="567"/>
      <c r="Q15" s="568"/>
      <c r="R15" s="569">
        <v>32001</v>
      </c>
      <c r="S15" s="570"/>
      <c r="T15" s="570"/>
      <c r="U15" s="570"/>
      <c r="V15" s="571"/>
      <c r="W15" s="557" t="s">
        <v>144</v>
      </c>
      <c r="X15" s="479"/>
      <c r="Y15" s="479"/>
      <c r="Z15" s="479"/>
      <c r="AA15" s="479"/>
      <c r="AB15" s="480"/>
      <c r="AC15" s="442">
        <v>3734</v>
      </c>
      <c r="AD15" s="443"/>
      <c r="AE15" s="443"/>
      <c r="AF15" s="443"/>
      <c r="AG15" s="444"/>
      <c r="AH15" s="442">
        <v>3991</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3728602</v>
      </c>
      <c r="BO15" s="462"/>
      <c r="BP15" s="462"/>
      <c r="BQ15" s="462"/>
      <c r="BR15" s="462"/>
      <c r="BS15" s="462"/>
      <c r="BT15" s="462"/>
      <c r="BU15" s="463"/>
      <c r="BV15" s="461">
        <v>3812106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25</v>
      </c>
      <c r="AD16" s="563"/>
      <c r="AE16" s="563"/>
      <c r="AF16" s="563"/>
      <c r="AG16" s="564"/>
      <c r="AH16" s="562">
        <v>25.9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11940842</v>
      </c>
      <c r="BO16" s="467"/>
      <c r="BP16" s="467"/>
      <c r="BQ16" s="467"/>
      <c r="BR16" s="467"/>
      <c r="BS16" s="467"/>
      <c r="BT16" s="467"/>
      <c r="BU16" s="468"/>
      <c r="BV16" s="466">
        <v>11697822</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5">
      <c r="A17" s="186"/>
      <c r="B17" s="588"/>
      <c r="C17" s="589"/>
      <c r="D17" s="589"/>
      <c r="E17" s="589"/>
      <c r="F17" s="589"/>
      <c r="G17" s="589"/>
      <c r="H17" s="589"/>
      <c r="I17" s="589"/>
      <c r="J17" s="589"/>
      <c r="K17" s="590"/>
      <c r="L17" s="201"/>
      <c r="M17" s="551" t="s">
        <v>150</v>
      </c>
      <c r="N17" s="552"/>
      <c r="O17" s="552"/>
      <c r="P17" s="552"/>
      <c r="Q17" s="553"/>
      <c r="R17" s="554" t="s">
        <v>151</v>
      </c>
      <c r="S17" s="555"/>
      <c r="T17" s="555"/>
      <c r="U17" s="555"/>
      <c r="V17" s="556"/>
      <c r="W17" s="557" t="s">
        <v>152</v>
      </c>
      <c r="X17" s="479"/>
      <c r="Y17" s="479"/>
      <c r="Z17" s="479"/>
      <c r="AA17" s="479"/>
      <c r="AB17" s="480"/>
      <c r="AC17" s="442">
        <v>9645</v>
      </c>
      <c r="AD17" s="443"/>
      <c r="AE17" s="443"/>
      <c r="AF17" s="443"/>
      <c r="AG17" s="444"/>
      <c r="AH17" s="442">
        <v>9664</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4726500</v>
      </c>
      <c r="BO17" s="467"/>
      <c r="BP17" s="467"/>
      <c r="BQ17" s="467"/>
      <c r="BR17" s="467"/>
      <c r="BS17" s="467"/>
      <c r="BT17" s="467"/>
      <c r="BU17" s="468"/>
      <c r="BV17" s="466">
        <v>4834958</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5">
      <c r="A18" s="186"/>
      <c r="B18" s="528" t="s">
        <v>154</v>
      </c>
      <c r="C18" s="529"/>
      <c r="D18" s="529"/>
      <c r="E18" s="530"/>
      <c r="F18" s="530"/>
      <c r="G18" s="530"/>
      <c r="H18" s="530"/>
      <c r="I18" s="530"/>
      <c r="J18" s="530"/>
      <c r="K18" s="530"/>
      <c r="L18" s="531">
        <v>616.4</v>
      </c>
      <c r="M18" s="531"/>
      <c r="N18" s="531"/>
      <c r="O18" s="531"/>
      <c r="P18" s="531"/>
      <c r="Q18" s="531"/>
      <c r="R18" s="532"/>
      <c r="S18" s="532"/>
      <c r="T18" s="532"/>
      <c r="U18" s="532"/>
      <c r="V18" s="533"/>
      <c r="W18" s="547"/>
      <c r="X18" s="548"/>
      <c r="Y18" s="548"/>
      <c r="Z18" s="548"/>
      <c r="AA18" s="548"/>
      <c r="AB18" s="558"/>
      <c r="AC18" s="430">
        <v>64.7</v>
      </c>
      <c r="AD18" s="431"/>
      <c r="AE18" s="431"/>
      <c r="AF18" s="431"/>
      <c r="AG18" s="534"/>
      <c r="AH18" s="430">
        <v>62.8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13655531</v>
      </c>
      <c r="BO18" s="467"/>
      <c r="BP18" s="467"/>
      <c r="BQ18" s="467"/>
      <c r="BR18" s="467"/>
      <c r="BS18" s="467"/>
      <c r="BT18" s="467"/>
      <c r="BU18" s="468"/>
      <c r="BV18" s="466">
        <v>13662511</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5">
      <c r="A19" s="186"/>
      <c r="B19" s="528" t="s">
        <v>156</v>
      </c>
      <c r="C19" s="529"/>
      <c r="D19" s="529"/>
      <c r="E19" s="530"/>
      <c r="F19" s="530"/>
      <c r="G19" s="530"/>
      <c r="H19" s="530"/>
      <c r="I19" s="530"/>
      <c r="J19" s="530"/>
      <c r="K19" s="530"/>
      <c r="L19" s="536">
        <v>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17180909</v>
      </c>
      <c r="BO19" s="467"/>
      <c r="BP19" s="467"/>
      <c r="BQ19" s="467"/>
      <c r="BR19" s="467"/>
      <c r="BS19" s="467"/>
      <c r="BT19" s="467"/>
      <c r="BU19" s="468"/>
      <c r="BV19" s="466">
        <v>16605240</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5">
      <c r="A20" s="186"/>
      <c r="B20" s="528" t="s">
        <v>158</v>
      </c>
      <c r="C20" s="529"/>
      <c r="D20" s="529"/>
      <c r="E20" s="530"/>
      <c r="F20" s="530"/>
      <c r="G20" s="530"/>
      <c r="H20" s="530"/>
      <c r="I20" s="530"/>
      <c r="J20" s="530"/>
      <c r="K20" s="530"/>
      <c r="L20" s="536">
        <v>12783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2">
      <c r="A21" s="186"/>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5">
      <c r="A22" s="186"/>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2">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25159417</v>
      </c>
      <c r="BO23" s="467"/>
      <c r="BP23" s="467"/>
      <c r="BQ23" s="467"/>
      <c r="BR23" s="467"/>
      <c r="BS23" s="467"/>
      <c r="BT23" s="467"/>
      <c r="BU23" s="468"/>
      <c r="BV23" s="466">
        <v>26157950</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5">
      <c r="A24" s="186"/>
      <c r="B24" s="498"/>
      <c r="C24" s="499"/>
      <c r="D24" s="500"/>
      <c r="E24" s="439" t="s">
        <v>167</v>
      </c>
      <c r="F24" s="440"/>
      <c r="G24" s="440"/>
      <c r="H24" s="440"/>
      <c r="I24" s="440"/>
      <c r="J24" s="440"/>
      <c r="K24" s="441"/>
      <c r="L24" s="442">
        <v>1</v>
      </c>
      <c r="M24" s="443"/>
      <c r="N24" s="443"/>
      <c r="O24" s="443"/>
      <c r="P24" s="444"/>
      <c r="Q24" s="442">
        <v>7360</v>
      </c>
      <c r="R24" s="443"/>
      <c r="S24" s="443"/>
      <c r="T24" s="443"/>
      <c r="U24" s="443"/>
      <c r="V24" s="444"/>
      <c r="W24" s="508"/>
      <c r="X24" s="499"/>
      <c r="Y24" s="500"/>
      <c r="Z24" s="439" t="s">
        <v>168</v>
      </c>
      <c r="AA24" s="440"/>
      <c r="AB24" s="440"/>
      <c r="AC24" s="440"/>
      <c r="AD24" s="440"/>
      <c r="AE24" s="440"/>
      <c r="AF24" s="440"/>
      <c r="AG24" s="441"/>
      <c r="AH24" s="442">
        <v>326</v>
      </c>
      <c r="AI24" s="443"/>
      <c r="AJ24" s="443"/>
      <c r="AK24" s="443"/>
      <c r="AL24" s="444"/>
      <c r="AM24" s="442">
        <v>1022336</v>
      </c>
      <c r="AN24" s="443"/>
      <c r="AO24" s="443"/>
      <c r="AP24" s="443"/>
      <c r="AQ24" s="443"/>
      <c r="AR24" s="444"/>
      <c r="AS24" s="442">
        <v>3136</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17487734</v>
      </c>
      <c r="BO24" s="467"/>
      <c r="BP24" s="467"/>
      <c r="BQ24" s="467"/>
      <c r="BR24" s="467"/>
      <c r="BS24" s="467"/>
      <c r="BT24" s="467"/>
      <c r="BU24" s="468"/>
      <c r="BV24" s="466">
        <v>18265333</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2">
      <c r="A25" s="186"/>
      <c r="B25" s="498"/>
      <c r="C25" s="499"/>
      <c r="D25" s="500"/>
      <c r="E25" s="439" t="s">
        <v>170</v>
      </c>
      <c r="F25" s="440"/>
      <c r="G25" s="440"/>
      <c r="H25" s="440"/>
      <c r="I25" s="440"/>
      <c r="J25" s="440"/>
      <c r="K25" s="441"/>
      <c r="L25" s="442">
        <v>1</v>
      </c>
      <c r="M25" s="443"/>
      <c r="N25" s="443"/>
      <c r="O25" s="443"/>
      <c r="P25" s="444"/>
      <c r="Q25" s="442">
        <v>6478</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172</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1774140</v>
      </c>
      <c r="BO25" s="462"/>
      <c r="BP25" s="462"/>
      <c r="BQ25" s="462"/>
      <c r="BR25" s="462"/>
      <c r="BS25" s="462"/>
      <c r="BT25" s="462"/>
      <c r="BU25" s="463"/>
      <c r="BV25" s="461">
        <v>1941004</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2">
      <c r="A26" s="186"/>
      <c r="B26" s="498"/>
      <c r="C26" s="499"/>
      <c r="D26" s="500"/>
      <c r="E26" s="439" t="s">
        <v>174</v>
      </c>
      <c r="F26" s="440"/>
      <c r="G26" s="440"/>
      <c r="H26" s="440"/>
      <c r="I26" s="440"/>
      <c r="J26" s="440"/>
      <c r="K26" s="441"/>
      <c r="L26" s="442">
        <v>1</v>
      </c>
      <c r="M26" s="443"/>
      <c r="N26" s="443"/>
      <c r="O26" s="443"/>
      <c r="P26" s="444"/>
      <c r="Q26" s="442">
        <v>5792</v>
      </c>
      <c r="R26" s="443"/>
      <c r="S26" s="443"/>
      <c r="T26" s="443"/>
      <c r="U26" s="443"/>
      <c r="V26" s="444"/>
      <c r="W26" s="508"/>
      <c r="X26" s="499"/>
      <c r="Y26" s="500"/>
      <c r="Z26" s="439" t="s">
        <v>175</v>
      </c>
      <c r="AA26" s="521"/>
      <c r="AB26" s="521"/>
      <c r="AC26" s="521"/>
      <c r="AD26" s="521"/>
      <c r="AE26" s="521"/>
      <c r="AF26" s="521"/>
      <c r="AG26" s="522"/>
      <c r="AH26" s="442">
        <v>6</v>
      </c>
      <c r="AI26" s="443"/>
      <c r="AJ26" s="443"/>
      <c r="AK26" s="443"/>
      <c r="AL26" s="444"/>
      <c r="AM26" s="442">
        <v>18234</v>
      </c>
      <c r="AN26" s="443"/>
      <c r="AO26" s="443"/>
      <c r="AP26" s="443"/>
      <c r="AQ26" s="443"/>
      <c r="AR26" s="444"/>
      <c r="AS26" s="442">
        <v>3039</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128</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6"/>
      <c r="B27" s="498"/>
      <c r="C27" s="499"/>
      <c r="D27" s="500"/>
      <c r="E27" s="439" t="s">
        <v>178</v>
      </c>
      <c r="F27" s="440"/>
      <c r="G27" s="440"/>
      <c r="H27" s="440"/>
      <c r="I27" s="440"/>
      <c r="J27" s="440"/>
      <c r="K27" s="441"/>
      <c r="L27" s="442">
        <v>1</v>
      </c>
      <c r="M27" s="443"/>
      <c r="N27" s="443"/>
      <c r="O27" s="443"/>
      <c r="P27" s="444"/>
      <c r="Q27" s="442">
        <v>4700</v>
      </c>
      <c r="R27" s="443"/>
      <c r="S27" s="443"/>
      <c r="T27" s="443"/>
      <c r="U27" s="443"/>
      <c r="V27" s="444"/>
      <c r="W27" s="508"/>
      <c r="X27" s="499"/>
      <c r="Y27" s="500"/>
      <c r="Z27" s="439" t="s">
        <v>179</v>
      </c>
      <c r="AA27" s="440"/>
      <c r="AB27" s="440"/>
      <c r="AC27" s="440"/>
      <c r="AD27" s="440"/>
      <c r="AE27" s="440"/>
      <c r="AF27" s="440"/>
      <c r="AG27" s="441"/>
      <c r="AH27" s="442">
        <v>17</v>
      </c>
      <c r="AI27" s="443"/>
      <c r="AJ27" s="443"/>
      <c r="AK27" s="443"/>
      <c r="AL27" s="444"/>
      <c r="AM27" s="442">
        <v>54331</v>
      </c>
      <c r="AN27" s="443"/>
      <c r="AO27" s="443"/>
      <c r="AP27" s="443"/>
      <c r="AQ27" s="443"/>
      <c r="AR27" s="444"/>
      <c r="AS27" s="442">
        <v>3196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998898</v>
      </c>
      <c r="BO27" s="470"/>
      <c r="BP27" s="470"/>
      <c r="BQ27" s="470"/>
      <c r="BR27" s="470"/>
      <c r="BS27" s="470"/>
      <c r="BT27" s="470"/>
      <c r="BU27" s="471"/>
      <c r="BV27" s="469">
        <v>998669</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2">
      <c r="A28" s="186"/>
      <c r="B28" s="498"/>
      <c r="C28" s="499"/>
      <c r="D28" s="500"/>
      <c r="E28" s="439" t="s">
        <v>181</v>
      </c>
      <c r="F28" s="440"/>
      <c r="G28" s="440"/>
      <c r="H28" s="440"/>
      <c r="I28" s="440"/>
      <c r="J28" s="440"/>
      <c r="K28" s="441"/>
      <c r="L28" s="442">
        <v>1</v>
      </c>
      <c r="M28" s="443"/>
      <c r="N28" s="443"/>
      <c r="O28" s="443"/>
      <c r="P28" s="444"/>
      <c r="Q28" s="442">
        <v>4150</v>
      </c>
      <c r="R28" s="443"/>
      <c r="S28" s="443"/>
      <c r="T28" s="443"/>
      <c r="U28" s="443"/>
      <c r="V28" s="444"/>
      <c r="W28" s="508"/>
      <c r="X28" s="499"/>
      <c r="Y28" s="500"/>
      <c r="Z28" s="439" t="s">
        <v>182</v>
      </c>
      <c r="AA28" s="440"/>
      <c r="AB28" s="440"/>
      <c r="AC28" s="440"/>
      <c r="AD28" s="440"/>
      <c r="AE28" s="440"/>
      <c r="AF28" s="440"/>
      <c r="AG28" s="441"/>
      <c r="AH28" s="442" t="s">
        <v>128</v>
      </c>
      <c r="AI28" s="443"/>
      <c r="AJ28" s="443"/>
      <c r="AK28" s="443"/>
      <c r="AL28" s="444"/>
      <c r="AM28" s="442" t="s">
        <v>172</v>
      </c>
      <c r="AN28" s="443"/>
      <c r="AO28" s="443"/>
      <c r="AP28" s="443"/>
      <c r="AQ28" s="443"/>
      <c r="AR28" s="444"/>
      <c r="AS28" s="442" t="s">
        <v>177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3336202</v>
      </c>
      <c r="BO28" s="462"/>
      <c r="BP28" s="462"/>
      <c r="BQ28" s="462"/>
      <c r="BR28" s="462"/>
      <c r="BS28" s="462"/>
      <c r="BT28" s="462"/>
      <c r="BU28" s="463"/>
      <c r="BV28" s="461">
        <v>3900572</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2">
      <c r="A29" s="186"/>
      <c r="B29" s="498"/>
      <c r="C29" s="499"/>
      <c r="D29" s="500"/>
      <c r="E29" s="439" t="s">
        <v>184</v>
      </c>
      <c r="F29" s="440"/>
      <c r="G29" s="440"/>
      <c r="H29" s="440"/>
      <c r="I29" s="440"/>
      <c r="J29" s="440"/>
      <c r="K29" s="441"/>
      <c r="L29" s="442">
        <v>20</v>
      </c>
      <c r="M29" s="443"/>
      <c r="N29" s="443"/>
      <c r="O29" s="443"/>
      <c r="P29" s="444"/>
      <c r="Q29" s="442">
        <v>3800</v>
      </c>
      <c r="R29" s="443"/>
      <c r="S29" s="443"/>
      <c r="T29" s="443"/>
      <c r="U29" s="443"/>
      <c r="V29" s="444"/>
      <c r="W29" s="509"/>
      <c r="X29" s="510"/>
      <c r="Y29" s="511"/>
      <c r="Z29" s="439" t="s">
        <v>185</v>
      </c>
      <c r="AA29" s="440"/>
      <c r="AB29" s="440"/>
      <c r="AC29" s="440"/>
      <c r="AD29" s="440"/>
      <c r="AE29" s="440"/>
      <c r="AF29" s="440"/>
      <c r="AG29" s="441"/>
      <c r="AH29" s="442">
        <v>343</v>
      </c>
      <c r="AI29" s="443"/>
      <c r="AJ29" s="443"/>
      <c r="AK29" s="443"/>
      <c r="AL29" s="444"/>
      <c r="AM29" s="442">
        <v>1076667</v>
      </c>
      <c r="AN29" s="443"/>
      <c r="AO29" s="443"/>
      <c r="AP29" s="443"/>
      <c r="AQ29" s="443"/>
      <c r="AR29" s="444"/>
      <c r="AS29" s="442">
        <v>3139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960876</v>
      </c>
      <c r="BO29" s="467"/>
      <c r="BP29" s="467"/>
      <c r="BQ29" s="467"/>
      <c r="BR29" s="467"/>
      <c r="BS29" s="467"/>
      <c r="BT29" s="467"/>
      <c r="BU29" s="468"/>
      <c r="BV29" s="466">
        <v>968201</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5">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3640598</v>
      </c>
      <c r="BO30" s="470"/>
      <c r="BP30" s="470"/>
      <c r="BQ30" s="470"/>
      <c r="BR30" s="470"/>
      <c r="BS30" s="470"/>
      <c r="BT30" s="470"/>
      <c r="BU30" s="471"/>
      <c r="BV30" s="469">
        <v>3665544</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9" t="s">
        <v>194</v>
      </c>
      <c r="D33" s="429"/>
      <c r="E33" s="428" t="s">
        <v>195</v>
      </c>
      <c r="F33" s="428"/>
      <c r="G33" s="428"/>
      <c r="H33" s="428"/>
      <c r="I33" s="428"/>
      <c r="J33" s="428"/>
      <c r="K33" s="428"/>
      <c r="L33" s="428"/>
      <c r="M33" s="428"/>
      <c r="N33" s="428"/>
      <c r="O33" s="428"/>
      <c r="P33" s="428"/>
      <c r="Q33" s="428"/>
      <c r="R33" s="428"/>
      <c r="S33" s="428"/>
      <c r="T33" s="215"/>
      <c r="U33" s="429" t="s">
        <v>196</v>
      </c>
      <c r="V33" s="429"/>
      <c r="W33" s="428" t="s">
        <v>195</v>
      </c>
      <c r="X33" s="428"/>
      <c r="Y33" s="428"/>
      <c r="Z33" s="428"/>
      <c r="AA33" s="428"/>
      <c r="AB33" s="428"/>
      <c r="AC33" s="428"/>
      <c r="AD33" s="428"/>
      <c r="AE33" s="428"/>
      <c r="AF33" s="428"/>
      <c r="AG33" s="428"/>
      <c r="AH33" s="428"/>
      <c r="AI33" s="428"/>
      <c r="AJ33" s="428"/>
      <c r="AK33" s="428"/>
      <c r="AL33" s="215"/>
      <c r="AM33" s="429" t="s">
        <v>196</v>
      </c>
      <c r="AN33" s="429"/>
      <c r="AO33" s="428" t="s">
        <v>197</v>
      </c>
      <c r="AP33" s="428"/>
      <c r="AQ33" s="428"/>
      <c r="AR33" s="428"/>
      <c r="AS33" s="428"/>
      <c r="AT33" s="428"/>
      <c r="AU33" s="428"/>
      <c r="AV33" s="428"/>
      <c r="AW33" s="428"/>
      <c r="AX33" s="428"/>
      <c r="AY33" s="428"/>
      <c r="AZ33" s="428"/>
      <c r="BA33" s="428"/>
      <c r="BB33" s="428"/>
      <c r="BC33" s="428"/>
      <c r="BD33" s="216"/>
      <c r="BE33" s="428" t="s">
        <v>198</v>
      </c>
      <c r="BF33" s="428"/>
      <c r="BG33" s="428" t="s">
        <v>199</v>
      </c>
      <c r="BH33" s="428"/>
      <c r="BI33" s="428"/>
      <c r="BJ33" s="428"/>
      <c r="BK33" s="428"/>
      <c r="BL33" s="428"/>
      <c r="BM33" s="428"/>
      <c r="BN33" s="428"/>
      <c r="BO33" s="428"/>
      <c r="BP33" s="428"/>
      <c r="BQ33" s="428"/>
      <c r="BR33" s="428"/>
      <c r="BS33" s="428"/>
      <c r="BT33" s="428"/>
      <c r="BU33" s="428"/>
      <c r="BV33" s="216"/>
      <c r="BW33" s="429" t="s">
        <v>198</v>
      </c>
      <c r="BX33" s="429"/>
      <c r="BY33" s="428" t="s">
        <v>200</v>
      </c>
      <c r="BZ33" s="428"/>
      <c r="CA33" s="428"/>
      <c r="CB33" s="428"/>
      <c r="CC33" s="428"/>
      <c r="CD33" s="428"/>
      <c r="CE33" s="428"/>
      <c r="CF33" s="428"/>
      <c r="CG33" s="428"/>
      <c r="CH33" s="428"/>
      <c r="CI33" s="428"/>
      <c r="CJ33" s="428"/>
      <c r="CK33" s="428"/>
      <c r="CL33" s="428"/>
      <c r="CM33" s="428"/>
      <c r="CN33" s="215"/>
      <c r="CO33" s="429" t="s">
        <v>201</v>
      </c>
      <c r="CP33" s="429"/>
      <c r="CQ33" s="428" t="s">
        <v>202</v>
      </c>
      <c r="CR33" s="428"/>
      <c r="CS33" s="428"/>
      <c r="CT33" s="428"/>
      <c r="CU33" s="428"/>
      <c r="CV33" s="428"/>
      <c r="CW33" s="428"/>
      <c r="CX33" s="428"/>
      <c r="CY33" s="428"/>
      <c r="CZ33" s="428"/>
      <c r="DA33" s="428"/>
      <c r="DB33" s="428"/>
      <c r="DC33" s="428"/>
      <c r="DD33" s="428"/>
      <c r="DE33" s="428"/>
      <c r="DF33" s="215"/>
      <c r="DG33" s="427" t="s">
        <v>203</v>
      </c>
      <c r="DH33" s="427"/>
      <c r="DI33" s="217"/>
      <c r="DJ33" s="185"/>
      <c r="DK33" s="185"/>
      <c r="DL33" s="185"/>
      <c r="DM33" s="185"/>
      <c r="DN33" s="185"/>
      <c r="DO33" s="185"/>
    </row>
    <row r="34" spans="1:119" ht="32.25" customHeight="1" x14ac:dyDescent="0.2">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3"/>
      <c r="AM34" s="425">
        <f>IF(AO34="","",MAX(C34:D43,U34:V43)+1)</f>
        <v>7</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3"/>
      <c r="BE34" s="425">
        <f>IF(BG34="","",MAX(C34:D43,U34:V43,AM34:AN43)+1)</f>
        <v>8</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3"/>
      <c r="BW34" s="425">
        <f>IF(BY34="","",MAX(C34:D43,U34:V43,AM34:AN43,BE34:BF43)+1)</f>
        <v>9</v>
      </c>
      <c r="BX34" s="425"/>
      <c r="BY34" s="424" t="str">
        <f>IF('各会計、関係団体の財政状況及び健全化判断比率'!B68="","",'各会計、関係団体の財政状況及び健全化判断比率'!B68)</f>
        <v>船井郡衛生管理組合(一般会計)</v>
      </c>
      <c r="BZ34" s="424"/>
      <c r="CA34" s="424"/>
      <c r="CB34" s="424"/>
      <c r="CC34" s="424"/>
      <c r="CD34" s="424"/>
      <c r="CE34" s="424"/>
      <c r="CF34" s="424"/>
      <c r="CG34" s="424"/>
      <c r="CH34" s="424"/>
      <c r="CI34" s="424"/>
      <c r="CJ34" s="424"/>
      <c r="CK34" s="424"/>
      <c r="CL34" s="424"/>
      <c r="CM34" s="424"/>
      <c r="CN34" s="213"/>
      <c r="CO34" s="425">
        <f>IF(CQ34="","",MAX(C34:D43,U34:V43,AM34:AN43,BE34:BF43,BW34:BX43)+1)</f>
        <v>19</v>
      </c>
      <c r="CP34" s="425"/>
      <c r="CQ34" s="424" t="str">
        <f>IF('各会計、関係団体の財政状況及び健全化判断比率'!BS7="","",'各会計、関係団体の財政状況及び健全化判断比率'!BS7)</f>
        <v>南丹市福祉シルバー人材センター</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x14ac:dyDescent="0.2">
      <c r="A35" s="186"/>
      <c r="B35" s="212"/>
      <c r="C35" s="425">
        <f>IF(E35="","",C34+1)</f>
        <v>2</v>
      </c>
      <c r="D35" s="425"/>
      <c r="E35" s="424" t="str">
        <f>IF('各会計、関係団体の財政状況及び健全化判断比率'!B8="","",'各会計、関係団体の財政状況及び健全化判断比率'!B8)</f>
        <v>市営バス運行事業特別会計</v>
      </c>
      <c r="F35" s="424"/>
      <c r="G35" s="424"/>
      <c r="H35" s="424"/>
      <c r="I35" s="424"/>
      <c r="J35" s="424"/>
      <c r="K35" s="424"/>
      <c r="L35" s="424"/>
      <c r="M35" s="424"/>
      <c r="N35" s="424"/>
      <c r="O35" s="424"/>
      <c r="P35" s="424"/>
      <c r="Q35" s="424"/>
      <c r="R35" s="424"/>
      <c r="S35" s="424"/>
      <c r="T35" s="213"/>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3"/>
      <c r="BW35" s="425">
        <f t="shared" ref="BW35:BW43" si="2">IF(BY35="","",BW34+1)</f>
        <v>10</v>
      </c>
      <c r="BX35" s="425"/>
      <c r="BY35" s="424" t="str">
        <f>IF('各会計、関係団体の財政状況及び健全化判断比率'!B69="","",'各会計、関係団体の財政状況及び健全化判断比率'!B69)</f>
        <v>国民健康保険南丹病院組合(病院事業会計)</v>
      </c>
      <c r="BZ35" s="424"/>
      <c r="CA35" s="424"/>
      <c r="CB35" s="424"/>
      <c r="CC35" s="424"/>
      <c r="CD35" s="424"/>
      <c r="CE35" s="424"/>
      <c r="CF35" s="424"/>
      <c r="CG35" s="424"/>
      <c r="CH35" s="424"/>
      <c r="CI35" s="424"/>
      <c r="CJ35" s="424"/>
      <c r="CK35" s="424"/>
      <c r="CL35" s="424"/>
      <c r="CM35" s="424"/>
      <c r="CN35" s="213"/>
      <c r="CO35" s="425">
        <f t="shared" ref="CO35:CO43" si="3">IF(CQ35="","",CO34+1)</f>
        <v>20</v>
      </c>
      <c r="CP35" s="425"/>
      <c r="CQ35" s="424" t="str">
        <f>IF('各会計、関係団体の財政状況及び健全化判断比率'!BS8="","",'各会計、関係団体の財政状況及び健全化判断比率'!BS8)</f>
        <v>南丹市情報センター</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2">
      <c r="A36" s="186"/>
      <c r="B36" s="212"/>
      <c r="C36" s="425">
        <f>IF(E36="","",C35+1)</f>
        <v>3</v>
      </c>
      <c r="D36" s="425"/>
      <c r="E36" s="424" t="str">
        <f>IF('各会計、関係団体の財政状況及び健全化判断比率'!B9="","",'各会計、関係団体の財政状況及び健全化判断比率'!B9)</f>
        <v>土地取得事業特別会計</v>
      </c>
      <c r="F36" s="424"/>
      <c r="G36" s="424"/>
      <c r="H36" s="424"/>
      <c r="I36" s="424"/>
      <c r="J36" s="424"/>
      <c r="K36" s="424"/>
      <c r="L36" s="424"/>
      <c r="M36" s="424"/>
      <c r="N36" s="424"/>
      <c r="O36" s="424"/>
      <c r="P36" s="424"/>
      <c r="Q36" s="424"/>
      <c r="R36" s="424"/>
      <c r="S36" s="424"/>
      <c r="T36" s="213"/>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11</v>
      </c>
      <c r="BX36" s="425"/>
      <c r="BY36" s="424" t="str">
        <f>IF('各会計、関係団体の財政状況及び健全化判断比率'!B70="","",'各会計、関係団体の財政状況及び健全化判断比率'!B70)</f>
        <v>京都中部広域消防組合(一般会計)</v>
      </c>
      <c r="BZ36" s="424"/>
      <c r="CA36" s="424"/>
      <c r="CB36" s="424"/>
      <c r="CC36" s="424"/>
      <c r="CD36" s="424"/>
      <c r="CE36" s="424"/>
      <c r="CF36" s="424"/>
      <c r="CG36" s="424"/>
      <c r="CH36" s="424"/>
      <c r="CI36" s="424"/>
      <c r="CJ36" s="424"/>
      <c r="CK36" s="424"/>
      <c r="CL36" s="424"/>
      <c r="CM36" s="424"/>
      <c r="CN36" s="213"/>
      <c r="CO36" s="425">
        <f t="shared" si="3"/>
        <v>21</v>
      </c>
      <c r="CP36" s="425"/>
      <c r="CQ36" s="424" t="str">
        <f>IF('各会計、関係団体の財政状況及び健全化判断比率'!BS9="","",'各会計、関係団体の財政状況及び健全化判断比率'!BS9)</f>
        <v>園部町振興公社</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2">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12</v>
      </c>
      <c r="BX37" s="425"/>
      <c r="BY37" s="424" t="str">
        <f>IF('各会計、関係団体の財政状況及び健全化判断比率'!B71="","",'各会計、関係団体の財政状況及び健全化判断比率'!B71)</f>
        <v>京都府市町村議会議員公務災害補償等組合(一般会計)</v>
      </c>
      <c r="BZ37" s="424"/>
      <c r="CA37" s="424"/>
      <c r="CB37" s="424"/>
      <c r="CC37" s="424"/>
      <c r="CD37" s="424"/>
      <c r="CE37" s="424"/>
      <c r="CF37" s="424"/>
      <c r="CG37" s="424"/>
      <c r="CH37" s="424"/>
      <c r="CI37" s="424"/>
      <c r="CJ37" s="424"/>
      <c r="CK37" s="424"/>
      <c r="CL37" s="424"/>
      <c r="CM37" s="424"/>
      <c r="CN37" s="213"/>
      <c r="CO37" s="425">
        <f t="shared" si="3"/>
        <v>22</v>
      </c>
      <c r="CP37" s="425"/>
      <c r="CQ37" s="424" t="str">
        <f>IF('各会計、関係団体の財政状況及び健全化判断比率'!BS10="","",'各会計、関係団体の財政状況及び健全化判断比率'!BS10)</f>
        <v>園部町農業公社</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2">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13</v>
      </c>
      <c r="BX38" s="425"/>
      <c r="BY38" s="424" t="str">
        <f>IF('各会計、関係団体の財政状況及び健全化判断比率'!B72="","",'各会計、関係団体の財政状況及び健全化判断比率'!B72)</f>
        <v>京都府市町村職員退職手当組合（一般会計）</v>
      </c>
      <c r="BZ38" s="424"/>
      <c r="CA38" s="424"/>
      <c r="CB38" s="424"/>
      <c r="CC38" s="424"/>
      <c r="CD38" s="424"/>
      <c r="CE38" s="424"/>
      <c r="CF38" s="424"/>
      <c r="CG38" s="424"/>
      <c r="CH38" s="424"/>
      <c r="CI38" s="424"/>
      <c r="CJ38" s="424"/>
      <c r="CK38" s="424"/>
      <c r="CL38" s="424"/>
      <c r="CM38" s="424"/>
      <c r="CN38" s="213"/>
      <c r="CO38" s="425">
        <f t="shared" si="3"/>
        <v>23</v>
      </c>
      <c r="CP38" s="425"/>
      <c r="CQ38" s="424" t="str">
        <f>IF('各会計、関係団体の財政状況及び健全化判断比率'!BS11="","",'各会計、関係団体の財政状況及び健全化判断比率'!BS11)</f>
        <v>そのべまちづくり工房</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2">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14</v>
      </c>
      <c r="BX39" s="425"/>
      <c r="BY39" s="424" t="str">
        <f>IF('各会計、関係団体の財政状況及び健全化判断比率'!B73="","",'各会計、関係団体の財政状況及び健全化判断比率'!B73)</f>
        <v>京都府自治会館管理組合(一般会計)</v>
      </c>
      <c r="BZ39" s="424"/>
      <c r="CA39" s="424"/>
      <c r="CB39" s="424"/>
      <c r="CC39" s="424"/>
      <c r="CD39" s="424"/>
      <c r="CE39" s="424"/>
      <c r="CF39" s="424"/>
      <c r="CG39" s="424"/>
      <c r="CH39" s="424"/>
      <c r="CI39" s="424"/>
      <c r="CJ39" s="424"/>
      <c r="CK39" s="424"/>
      <c r="CL39" s="424"/>
      <c r="CM39" s="424"/>
      <c r="CN39" s="213"/>
      <c r="CO39" s="425">
        <f t="shared" si="3"/>
        <v>24</v>
      </c>
      <c r="CP39" s="425"/>
      <c r="CQ39" s="424" t="str">
        <f>IF('各会計、関係団体の財政状況及び健全化判断比率'!BS12="","",'各会計、関係団体の財政状況及び健全化判断比率'!BS12)</f>
        <v>八木町農業公社</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2">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15</v>
      </c>
      <c r="BX40" s="425"/>
      <c r="BY40" s="424" t="str">
        <f>IF('各会計、関係団体の財政状況及び健全化判断比率'!B74="","",'各会計、関係団体の財政状況及び健全化判断比率'!B74)</f>
        <v>京都府後期高齢者医療広域連合(一般会計)</v>
      </c>
      <c r="BZ40" s="424"/>
      <c r="CA40" s="424"/>
      <c r="CB40" s="424"/>
      <c r="CC40" s="424"/>
      <c r="CD40" s="424"/>
      <c r="CE40" s="424"/>
      <c r="CF40" s="424"/>
      <c r="CG40" s="424"/>
      <c r="CH40" s="424"/>
      <c r="CI40" s="424"/>
      <c r="CJ40" s="424"/>
      <c r="CK40" s="424"/>
      <c r="CL40" s="424"/>
      <c r="CM40" s="424"/>
      <c r="CN40" s="213"/>
      <c r="CO40" s="425">
        <f t="shared" si="3"/>
        <v>25</v>
      </c>
      <c r="CP40" s="425"/>
      <c r="CQ40" s="424" t="str">
        <f>IF('各会計、関係団体の財政状況及び健全化判断比率'!BS13="","",'各会計、関係団体の財政状況及び健全化判断比率'!BS13)</f>
        <v>日吉ふるさと</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2">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16</v>
      </c>
      <c r="BX41" s="425"/>
      <c r="BY41" s="424" t="str">
        <f>IF('各会計、関係団体の財政状況及び健全化判断比率'!B75="","",'各会計、関係団体の財政状況及び健全化判断比率'!B75)</f>
        <v>京都府後期高齢者医療広域連合(後期高齢者医療特別会計)</v>
      </c>
      <c r="BZ41" s="424"/>
      <c r="CA41" s="424"/>
      <c r="CB41" s="424"/>
      <c r="CC41" s="424"/>
      <c r="CD41" s="424"/>
      <c r="CE41" s="424"/>
      <c r="CF41" s="424"/>
      <c r="CG41" s="424"/>
      <c r="CH41" s="424"/>
      <c r="CI41" s="424"/>
      <c r="CJ41" s="424"/>
      <c r="CK41" s="424"/>
      <c r="CL41" s="424"/>
      <c r="CM41" s="424"/>
      <c r="CN41" s="213"/>
      <c r="CO41" s="425">
        <f t="shared" si="3"/>
        <v>26</v>
      </c>
      <c r="CP41" s="425"/>
      <c r="CQ41" s="424" t="str">
        <f>IF('各会計、関係団体の財政状況及び健全化判断比率'!BS14="","",'各会計、関係団体の財政状況及び健全化判断比率'!BS14)</f>
        <v>美山ふるさと</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2">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17</v>
      </c>
      <c r="BX42" s="425"/>
      <c r="BY42" s="424" t="str">
        <f>IF('各会計、関係団体の財政状況及び健全化判断比率'!B76="","",'各会計、関係団体の財政状況及び健全化判断比率'!B76)</f>
        <v>京都府住宅新築資金等貸付事業管理組合(一般会計)</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2">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18</v>
      </c>
      <c r="BX43" s="425"/>
      <c r="BY43" s="424" t="str">
        <f>IF('各会計、関係団体の財政状況及び健全化判断比率'!B77="","",'各会計、関係団体の財政状況及び健全化判断比率'!B77)</f>
        <v>京都府住宅新築資金等貸付事業管理組合(特別会計)</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4e0ONDKQchsfrL0LPWePSjnHpHMe898hzeijwQA441bDTPwsBGhtebN8gT/N6ZcdU2ldX4nxfN0eVlC1hsWGrw==" saltValue="nv+vsft7CLpu3ffkHwyH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5" t="s">
        <v>565</v>
      </c>
      <c r="D34" s="1245"/>
      <c r="E34" s="1246"/>
      <c r="F34" s="32">
        <v>15.21</v>
      </c>
      <c r="G34" s="33">
        <v>16.23</v>
      </c>
      <c r="H34" s="33">
        <v>17.09</v>
      </c>
      <c r="I34" s="33">
        <v>17.649999999999999</v>
      </c>
      <c r="J34" s="34">
        <v>21.35</v>
      </c>
      <c r="K34" s="22"/>
      <c r="L34" s="22"/>
      <c r="M34" s="22"/>
      <c r="N34" s="22"/>
      <c r="O34" s="22"/>
      <c r="P34" s="22"/>
    </row>
    <row r="35" spans="1:16" ht="39" customHeight="1" x14ac:dyDescent="0.2">
      <c r="A35" s="22"/>
      <c r="B35" s="35"/>
      <c r="C35" s="1239" t="s">
        <v>566</v>
      </c>
      <c r="D35" s="1240"/>
      <c r="E35" s="1241"/>
      <c r="F35" s="36">
        <v>4.37</v>
      </c>
      <c r="G35" s="37">
        <v>3.55</v>
      </c>
      <c r="H35" s="37">
        <v>3.29</v>
      </c>
      <c r="I35" s="37">
        <v>3.62</v>
      </c>
      <c r="J35" s="38">
        <v>4.16</v>
      </c>
      <c r="K35" s="22"/>
      <c r="L35" s="22"/>
      <c r="M35" s="22"/>
      <c r="N35" s="22"/>
      <c r="O35" s="22"/>
      <c r="P35" s="22"/>
    </row>
    <row r="36" spans="1:16" ht="39" customHeight="1" x14ac:dyDescent="0.2">
      <c r="A36" s="22"/>
      <c r="B36" s="35"/>
      <c r="C36" s="1239" t="s">
        <v>567</v>
      </c>
      <c r="D36" s="1240"/>
      <c r="E36" s="1241"/>
      <c r="F36" s="36">
        <v>0.51</v>
      </c>
      <c r="G36" s="37">
        <v>1.07</v>
      </c>
      <c r="H36" s="37">
        <v>0.81</v>
      </c>
      <c r="I36" s="37">
        <v>1.17</v>
      </c>
      <c r="J36" s="38">
        <v>1.02</v>
      </c>
      <c r="K36" s="22"/>
      <c r="L36" s="22"/>
      <c r="M36" s="22"/>
      <c r="N36" s="22"/>
      <c r="O36" s="22"/>
      <c r="P36" s="22"/>
    </row>
    <row r="37" spans="1:16" ht="39" customHeight="1" x14ac:dyDescent="0.2">
      <c r="A37" s="22"/>
      <c r="B37" s="35"/>
      <c r="C37" s="1239" t="s">
        <v>568</v>
      </c>
      <c r="D37" s="1240"/>
      <c r="E37" s="1241"/>
      <c r="F37" s="36">
        <v>0.69</v>
      </c>
      <c r="G37" s="37">
        <v>0.23</v>
      </c>
      <c r="H37" s="37">
        <v>0.48</v>
      </c>
      <c r="I37" s="37">
        <v>0.83</v>
      </c>
      <c r="J37" s="38">
        <v>0.25</v>
      </c>
      <c r="K37" s="22"/>
      <c r="L37" s="22"/>
      <c r="M37" s="22"/>
      <c r="N37" s="22"/>
      <c r="O37" s="22"/>
      <c r="P37" s="22"/>
    </row>
    <row r="38" spans="1:16" ht="39" customHeight="1" x14ac:dyDescent="0.2">
      <c r="A38" s="22"/>
      <c r="B38" s="35"/>
      <c r="C38" s="1239" t="s">
        <v>569</v>
      </c>
      <c r="D38" s="1240"/>
      <c r="E38" s="1241"/>
      <c r="F38" s="36">
        <v>0.4</v>
      </c>
      <c r="G38" s="37">
        <v>0.37</v>
      </c>
      <c r="H38" s="37">
        <v>0.28999999999999998</v>
      </c>
      <c r="I38" s="37">
        <v>0.16</v>
      </c>
      <c r="J38" s="38">
        <v>0.12</v>
      </c>
      <c r="K38" s="22"/>
      <c r="L38" s="22"/>
      <c r="M38" s="22"/>
      <c r="N38" s="22"/>
      <c r="O38" s="22"/>
      <c r="P38" s="22"/>
    </row>
    <row r="39" spans="1:16" ht="39" customHeight="1" x14ac:dyDescent="0.2">
      <c r="A39" s="22"/>
      <c r="B39" s="35"/>
      <c r="C39" s="1239" t="s">
        <v>570</v>
      </c>
      <c r="D39" s="1240"/>
      <c r="E39" s="1241"/>
      <c r="F39" s="36">
        <v>0.04</v>
      </c>
      <c r="G39" s="37">
        <v>0.05</v>
      </c>
      <c r="H39" s="37">
        <v>0.05</v>
      </c>
      <c r="I39" s="37">
        <v>0.06</v>
      </c>
      <c r="J39" s="38">
        <v>0.05</v>
      </c>
      <c r="K39" s="22"/>
      <c r="L39" s="22"/>
      <c r="M39" s="22"/>
      <c r="N39" s="22"/>
      <c r="O39" s="22"/>
      <c r="P39" s="22"/>
    </row>
    <row r="40" spans="1:16" ht="39" customHeight="1" x14ac:dyDescent="0.2">
      <c r="A40" s="22"/>
      <c r="B40" s="35"/>
      <c r="C40" s="1239" t="s">
        <v>571</v>
      </c>
      <c r="D40" s="1240"/>
      <c r="E40" s="1241"/>
      <c r="F40" s="36">
        <v>0.02</v>
      </c>
      <c r="G40" s="37">
        <v>0.02</v>
      </c>
      <c r="H40" s="37">
        <v>0.01</v>
      </c>
      <c r="I40" s="37">
        <v>0.04</v>
      </c>
      <c r="J40" s="38">
        <v>0.03</v>
      </c>
      <c r="K40" s="22"/>
      <c r="L40" s="22"/>
      <c r="M40" s="22"/>
      <c r="N40" s="22"/>
      <c r="O40" s="22"/>
      <c r="P40" s="22"/>
    </row>
    <row r="41" spans="1:16" ht="39" customHeight="1" x14ac:dyDescent="0.2">
      <c r="A41" s="22"/>
      <c r="B41" s="35"/>
      <c r="C41" s="1239" t="s">
        <v>572</v>
      </c>
      <c r="D41" s="1240"/>
      <c r="E41" s="1241"/>
      <c r="F41" s="36">
        <v>0</v>
      </c>
      <c r="G41" s="37">
        <v>0</v>
      </c>
      <c r="H41" s="37">
        <v>0</v>
      </c>
      <c r="I41" s="37">
        <v>0</v>
      </c>
      <c r="J41" s="38">
        <v>0</v>
      </c>
      <c r="K41" s="22"/>
      <c r="L41" s="22"/>
      <c r="M41" s="22"/>
      <c r="N41" s="22"/>
      <c r="O41" s="22"/>
      <c r="P41" s="22"/>
    </row>
    <row r="42" spans="1:16" ht="39" customHeight="1" x14ac:dyDescent="0.2">
      <c r="A42" s="22"/>
      <c r="B42" s="39"/>
      <c r="C42" s="1239" t="s">
        <v>573</v>
      </c>
      <c r="D42" s="1240"/>
      <c r="E42" s="1241"/>
      <c r="F42" s="36" t="s">
        <v>517</v>
      </c>
      <c r="G42" s="37" t="s">
        <v>517</v>
      </c>
      <c r="H42" s="37" t="s">
        <v>517</v>
      </c>
      <c r="I42" s="37" t="s">
        <v>517</v>
      </c>
      <c r="J42" s="38" t="s">
        <v>517</v>
      </c>
      <c r="K42" s="22"/>
      <c r="L42" s="22"/>
      <c r="M42" s="22"/>
      <c r="N42" s="22"/>
      <c r="O42" s="22"/>
      <c r="P42" s="22"/>
    </row>
    <row r="43" spans="1:16" ht="39" customHeight="1" thickBot="1" x14ac:dyDescent="0.25">
      <c r="A43" s="22"/>
      <c r="B43" s="40"/>
      <c r="C43" s="1242" t="s">
        <v>574</v>
      </c>
      <c r="D43" s="1243"/>
      <c r="E43" s="1244"/>
      <c r="F43" s="41">
        <v>0.13</v>
      </c>
      <c r="G43" s="42">
        <v>0.2</v>
      </c>
      <c r="H43" s="42">
        <v>0.19</v>
      </c>
      <c r="I43" s="42">
        <v>0.96</v>
      </c>
      <c r="J43" s="43" t="s">
        <v>517</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dcZA6NKX7gg7pwrkaxfSNnmaDiDbQvO0nie0EI4C0yFP+R5PXlTverl3KTAonyqvi71irOBQ+nKF0pJSgRQgg==" saltValue="XVfV8KEvYrUZ1p4bJ0n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5" t="s">
        <v>11</v>
      </c>
      <c r="C45" s="1266"/>
      <c r="D45" s="58"/>
      <c r="E45" s="1271" t="s">
        <v>12</v>
      </c>
      <c r="F45" s="1271"/>
      <c r="G45" s="1271"/>
      <c r="H45" s="1271"/>
      <c r="I45" s="1271"/>
      <c r="J45" s="1272"/>
      <c r="K45" s="59">
        <v>3493</v>
      </c>
      <c r="L45" s="60">
        <v>3247</v>
      </c>
      <c r="M45" s="60">
        <v>3246</v>
      </c>
      <c r="N45" s="60">
        <v>3265</v>
      </c>
      <c r="O45" s="61">
        <v>3209</v>
      </c>
      <c r="P45" s="48"/>
      <c r="Q45" s="48"/>
      <c r="R45" s="48"/>
      <c r="S45" s="48"/>
      <c r="T45" s="48"/>
      <c r="U45" s="48"/>
    </row>
    <row r="46" spans="1:21" ht="30.75" customHeight="1" x14ac:dyDescent="0.2">
      <c r="A46" s="48"/>
      <c r="B46" s="1267"/>
      <c r="C46" s="1268"/>
      <c r="D46" s="62"/>
      <c r="E46" s="1249" t="s">
        <v>13</v>
      </c>
      <c r="F46" s="1249"/>
      <c r="G46" s="1249"/>
      <c r="H46" s="1249"/>
      <c r="I46" s="1249"/>
      <c r="J46" s="1250"/>
      <c r="K46" s="63" t="s">
        <v>517</v>
      </c>
      <c r="L46" s="64" t="s">
        <v>517</v>
      </c>
      <c r="M46" s="64" t="s">
        <v>517</v>
      </c>
      <c r="N46" s="64" t="s">
        <v>517</v>
      </c>
      <c r="O46" s="65" t="s">
        <v>517</v>
      </c>
      <c r="P46" s="48"/>
      <c r="Q46" s="48"/>
      <c r="R46" s="48"/>
      <c r="S46" s="48"/>
      <c r="T46" s="48"/>
      <c r="U46" s="48"/>
    </row>
    <row r="47" spans="1:21" ht="30.75" customHeight="1" x14ac:dyDescent="0.2">
      <c r="A47" s="48"/>
      <c r="B47" s="1267"/>
      <c r="C47" s="1268"/>
      <c r="D47" s="62"/>
      <c r="E47" s="1249" t="s">
        <v>14</v>
      </c>
      <c r="F47" s="1249"/>
      <c r="G47" s="1249"/>
      <c r="H47" s="1249"/>
      <c r="I47" s="1249"/>
      <c r="J47" s="1250"/>
      <c r="K47" s="63" t="s">
        <v>517</v>
      </c>
      <c r="L47" s="64" t="s">
        <v>517</v>
      </c>
      <c r="M47" s="64" t="s">
        <v>517</v>
      </c>
      <c r="N47" s="64" t="s">
        <v>517</v>
      </c>
      <c r="O47" s="65" t="s">
        <v>517</v>
      </c>
      <c r="P47" s="48"/>
      <c r="Q47" s="48"/>
      <c r="R47" s="48"/>
      <c r="S47" s="48"/>
      <c r="T47" s="48"/>
      <c r="U47" s="48"/>
    </row>
    <row r="48" spans="1:21" ht="30.75" customHeight="1" x14ac:dyDescent="0.2">
      <c r="A48" s="48"/>
      <c r="B48" s="1267"/>
      <c r="C48" s="1268"/>
      <c r="D48" s="62"/>
      <c r="E48" s="1249" t="s">
        <v>15</v>
      </c>
      <c r="F48" s="1249"/>
      <c r="G48" s="1249"/>
      <c r="H48" s="1249"/>
      <c r="I48" s="1249"/>
      <c r="J48" s="1250"/>
      <c r="K48" s="63">
        <v>1322</v>
      </c>
      <c r="L48" s="64">
        <v>1245</v>
      </c>
      <c r="M48" s="64">
        <v>1349</v>
      </c>
      <c r="N48" s="64">
        <v>1393</v>
      </c>
      <c r="O48" s="65">
        <v>1374</v>
      </c>
      <c r="P48" s="48"/>
      <c r="Q48" s="48"/>
      <c r="R48" s="48"/>
      <c r="S48" s="48"/>
      <c r="T48" s="48"/>
      <c r="U48" s="48"/>
    </row>
    <row r="49" spans="1:21" ht="30.75" customHeight="1" x14ac:dyDescent="0.2">
      <c r="A49" s="48"/>
      <c r="B49" s="1267"/>
      <c r="C49" s="1268"/>
      <c r="D49" s="62"/>
      <c r="E49" s="1249" t="s">
        <v>16</v>
      </c>
      <c r="F49" s="1249"/>
      <c r="G49" s="1249"/>
      <c r="H49" s="1249"/>
      <c r="I49" s="1249"/>
      <c r="J49" s="1250"/>
      <c r="K49" s="63">
        <v>213</v>
      </c>
      <c r="L49" s="64">
        <v>271</v>
      </c>
      <c r="M49" s="64">
        <v>341</v>
      </c>
      <c r="N49" s="64">
        <v>363</v>
      </c>
      <c r="O49" s="65">
        <v>382</v>
      </c>
      <c r="P49" s="48"/>
      <c r="Q49" s="48"/>
      <c r="R49" s="48"/>
      <c r="S49" s="48"/>
      <c r="T49" s="48"/>
      <c r="U49" s="48"/>
    </row>
    <row r="50" spans="1:21" ht="30.75" customHeight="1" x14ac:dyDescent="0.2">
      <c r="A50" s="48"/>
      <c r="B50" s="1267"/>
      <c r="C50" s="1268"/>
      <c r="D50" s="62"/>
      <c r="E50" s="1249" t="s">
        <v>17</v>
      </c>
      <c r="F50" s="1249"/>
      <c r="G50" s="1249"/>
      <c r="H50" s="1249"/>
      <c r="I50" s="1249"/>
      <c r="J50" s="1250"/>
      <c r="K50" s="63" t="s">
        <v>517</v>
      </c>
      <c r="L50" s="64" t="s">
        <v>517</v>
      </c>
      <c r="M50" s="64" t="s">
        <v>517</v>
      </c>
      <c r="N50" s="64" t="s">
        <v>517</v>
      </c>
      <c r="O50" s="65" t="s">
        <v>517</v>
      </c>
      <c r="P50" s="48"/>
      <c r="Q50" s="48"/>
      <c r="R50" s="48"/>
      <c r="S50" s="48"/>
      <c r="T50" s="48"/>
      <c r="U50" s="48"/>
    </row>
    <row r="51" spans="1:21" ht="30.75" customHeight="1" x14ac:dyDescent="0.2">
      <c r="A51" s="48"/>
      <c r="B51" s="1269"/>
      <c r="C51" s="1270"/>
      <c r="D51" s="66"/>
      <c r="E51" s="1249" t="s">
        <v>18</v>
      </c>
      <c r="F51" s="1249"/>
      <c r="G51" s="1249"/>
      <c r="H51" s="1249"/>
      <c r="I51" s="1249"/>
      <c r="J51" s="1250"/>
      <c r="K51" s="63" t="s">
        <v>517</v>
      </c>
      <c r="L51" s="64" t="s">
        <v>517</v>
      </c>
      <c r="M51" s="64">
        <v>0</v>
      </c>
      <c r="N51" s="64">
        <v>0</v>
      </c>
      <c r="O51" s="65">
        <v>0</v>
      </c>
      <c r="P51" s="48"/>
      <c r="Q51" s="48"/>
      <c r="R51" s="48"/>
      <c r="S51" s="48"/>
      <c r="T51" s="48"/>
      <c r="U51" s="48"/>
    </row>
    <row r="52" spans="1:21" ht="30.75" customHeight="1" x14ac:dyDescent="0.2">
      <c r="A52" s="48"/>
      <c r="B52" s="1247" t="s">
        <v>19</v>
      </c>
      <c r="C52" s="1248"/>
      <c r="D52" s="66"/>
      <c r="E52" s="1249" t="s">
        <v>20</v>
      </c>
      <c r="F52" s="1249"/>
      <c r="G52" s="1249"/>
      <c r="H52" s="1249"/>
      <c r="I52" s="1249"/>
      <c r="J52" s="1250"/>
      <c r="K52" s="63">
        <v>3462</v>
      </c>
      <c r="L52" s="64">
        <v>3331</v>
      </c>
      <c r="M52" s="64">
        <v>3475</v>
      </c>
      <c r="N52" s="64">
        <v>3495</v>
      </c>
      <c r="O52" s="65">
        <v>3537</v>
      </c>
      <c r="P52" s="48"/>
      <c r="Q52" s="48"/>
      <c r="R52" s="48"/>
      <c r="S52" s="48"/>
      <c r="T52" s="48"/>
      <c r="U52" s="48"/>
    </row>
    <row r="53" spans="1:21" ht="30.75" customHeight="1" thickBot="1" x14ac:dyDescent="0.25">
      <c r="A53" s="48"/>
      <c r="B53" s="1251" t="s">
        <v>21</v>
      </c>
      <c r="C53" s="1252"/>
      <c r="D53" s="67"/>
      <c r="E53" s="1253" t="s">
        <v>22</v>
      </c>
      <c r="F53" s="1253"/>
      <c r="G53" s="1253"/>
      <c r="H53" s="1253"/>
      <c r="I53" s="1253"/>
      <c r="J53" s="1254"/>
      <c r="K53" s="68">
        <v>1566</v>
      </c>
      <c r="L53" s="69">
        <v>1432</v>
      </c>
      <c r="M53" s="69">
        <v>1461</v>
      </c>
      <c r="N53" s="69">
        <v>1526</v>
      </c>
      <c r="O53" s="70">
        <v>1428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2">
      <c r="B57" s="1255" t="s">
        <v>25</v>
      </c>
      <c r="C57" s="1256"/>
      <c r="D57" s="1259" t="s">
        <v>26</v>
      </c>
      <c r="E57" s="1260"/>
      <c r="F57" s="1260"/>
      <c r="G57" s="1260"/>
      <c r="H57" s="1260"/>
      <c r="I57" s="1260"/>
      <c r="J57" s="1261"/>
      <c r="K57" s="82"/>
      <c r="L57" s="83"/>
      <c r="M57" s="83"/>
      <c r="N57" s="83"/>
      <c r="O57" s="84"/>
    </row>
    <row r="58" spans="1:21" ht="31.5" customHeight="1" thickBot="1" x14ac:dyDescent="0.25">
      <c r="B58" s="1257"/>
      <c r="C58" s="1258"/>
      <c r="D58" s="1262" t="s">
        <v>27</v>
      </c>
      <c r="E58" s="1263"/>
      <c r="F58" s="1263"/>
      <c r="G58" s="1263"/>
      <c r="H58" s="1263"/>
      <c r="I58" s="1263"/>
      <c r="J58" s="1264"/>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zv1POKHICy9Tbs2GjoMPV21ohe6cQ5wT2gIr4oIH9WY4DGUFH85ryO6FmAh4uv5cVhFqcMcT836nBzpgz1tw==" saltValue="wDJ3+A/7gKborf5MTHV1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559</v>
      </c>
      <c r="J40" s="99" t="s">
        <v>560</v>
      </c>
      <c r="K40" s="99" t="s">
        <v>561</v>
      </c>
      <c r="L40" s="99" t="s">
        <v>562</v>
      </c>
      <c r="M40" s="100" t="s">
        <v>563</v>
      </c>
    </row>
    <row r="41" spans="2:13" ht="27.75" customHeight="1" x14ac:dyDescent="0.2">
      <c r="B41" s="1285" t="s">
        <v>30</v>
      </c>
      <c r="C41" s="1286"/>
      <c r="D41" s="101"/>
      <c r="E41" s="1287" t="s">
        <v>31</v>
      </c>
      <c r="F41" s="1287"/>
      <c r="G41" s="1287"/>
      <c r="H41" s="1288"/>
      <c r="I41" s="102">
        <v>27256</v>
      </c>
      <c r="J41" s="103">
        <v>27588</v>
      </c>
      <c r="K41" s="103">
        <v>26549</v>
      </c>
      <c r="L41" s="103">
        <v>26158</v>
      </c>
      <c r="M41" s="104">
        <v>25159</v>
      </c>
    </row>
    <row r="42" spans="2:13" ht="27.75" customHeight="1" x14ac:dyDescent="0.2">
      <c r="B42" s="1275"/>
      <c r="C42" s="1276"/>
      <c r="D42" s="105"/>
      <c r="E42" s="1279" t="s">
        <v>32</v>
      </c>
      <c r="F42" s="1279"/>
      <c r="G42" s="1279"/>
      <c r="H42" s="1280"/>
      <c r="I42" s="106">
        <v>1609</v>
      </c>
      <c r="J42" s="107" t="s">
        <v>517</v>
      </c>
      <c r="K42" s="107" t="s">
        <v>517</v>
      </c>
      <c r="L42" s="107" t="s">
        <v>517</v>
      </c>
      <c r="M42" s="108" t="s">
        <v>517</v>
      </c>
    </row>
    <row r="43" spans="2:13" ht="27.75" customHeight="1" x14ac:dyDescent="0.2">
      <c r="B43" s="1275"/>
      <c r="C43" s="1276"/>
      <c r="D43" s="105"/>
      <c r="E43" s="1279" t="s">
        <v>33</v>
      </c>
      <c r="F43" s="1279"/>
      <c r="G43" s="1279"/>
      <c r="H43" s="1280"/>
      <c r="I43" s="106">
        <v>20282</v>
      </c>
      <c r="J43" s="107">
        <v>20142</v>
      </c>
      <c r="K43" s="107">
        <v>21708</v>
      </c>
      <c r="L43" s="107">
        <v>20598</v>
      </c>
      <c r="M43" s="108">
        <v>18903</v>
      </c>
    </row>
    <row r="44" spans="2:13" ht="27.75" customHeight="1" x14ac:dyDescent="0.2">
      <c r="B44" s="1275"/>
      <c r="C44" s="1276"/>
      <c r="D44" s="105"/>
      <c r="E44" s="1279" t="s">
        <v>34</v>
      </c>
      <c r="F44" s="1279"/>
      <c r="G44" s="1279"/>
      <c r="H44" s="1280"/>
      <c r="I44" s="106">
        <v>2850</v>
      </c>
      <c r="J44" s="107">
        <v>2847</v>
      </c>
      <c r="K44" s="107">
        <v>2710</v>
      </c>
      <c r="L44" s="107">
        <v>2415</v>
      </c>
      <c r="M44" s="108">
        <v>2164</v>
      </c>
    </row>
    <row r="45" spans="2:13" ht="27.75" customHeight="1" x14ac:dyDescent="0.2">
      <c r="B45" s="1275"/>
      <c r="C45" s="1276"/>
      <c r="D45" s="105"/>
      <c r="E45" s="1279" t="s">
        <v>35</v>
      </c>
      <c r="F45" s="1279"/>
      <c r="G45" s="1279"/>
      <c r="H45" s="1280"/>
      <c r="I45" s="106">
        <v>2855</v>
      </c>
      <c r="J45" s="107">
        <v>2816</v>
      </c>
      <c r="K45" s="107">
        <v>2873</v>
      </c>
      <c r="L45" s="107">
        <v>2909</v>
      </c>
      <c r="M45" s="108">
        <v>2888</v>
      </c>
    </row>
    <row r="46" spans="2:13" ht="27.75" customHeight="1" x14ac:dyDescent="0.2">
      <c r="B46" s="1275"/>
      <c r="C46" s="1276"/>
      <c r="D46" s="109"/>
      <c r="E46" s="1279" t="s">
        <v>36</v>
      </c>
      <c r="F46" s="1279"/>
      <c r="G46" s="1279"/>
      <c r="H46" s="1280"/>
      <c r="I46" s="106" t="s">
        <v>517</v>
      </c>
      <c r="J46" s="107" t="s">
        <v>517</v>
      </c>
      <c r="K46" s="107" t="s">
        <v>517</v>
      </c>
      <c r="L46" s="107" t="s">
        <v>517</v>
      </c>
      <c r="M46" s="108" t="s">
        <v>517</v>
      </c>
    </row>
    <row r="47" spans="2:13" ht="27.75" customHeight="1" x14ac:dyDescent="0.2">
      <c r="B47" s="1275"/>
      <c r="C47" s="1276"/>
      <c r="D47" s="110"/>
      <c r="E47" s="1289" t="s">
        <v>37</v>
      </c>
      <c r="F47" s="1290"/>
      <c r="G47" s="1290"/>
      <c r="H47" s="1291"/>
      <c r="I47" s="106" t="s">
        <v>517</v>
      </c>
      <c r="J47" s="107" t="s">
        <v>517</v>
      </c>
      <c r="K47" s="107" t="s">
        <v>517</v>
      </c>
      <c r="L47" s="107" t="s">
        <v>517</v>
      </c>
      <c r="M47" s="108" t="s">
        <v>517</v>
      </c>
    </row>
    <row r="48" spans="2:13" ht="27.75" customHeight="1" x14ac:dyDescent="0.2">
      <c r="B48" s="1275"/>
      <c r="C48" s="1276"/>
      <c r="D48" s="105"/>
      <c r="E48" s="1279" t="s">
        <v>38</v>
      </c>
      <c r="F48" s="1279"/>
      <c r="G48" s="1279"/>
      <c r="H48" s="1280"/>
      <c r="I48" s="106" t="s">
        <v>517</v>
      </c>
      <c r="J48" s="107" t="s">
        <v>517</v>
      </c>
      <c r="K48" s="107" t="s">
        <v>517</v>
      </c>
      <c r="L48" s="107" t="s">
        <v>517</v>
      </c>
      <c r="M48" s="108" t="s">
        <v>517</v>
      </c>
    </row>
    <row r="49" spans="2:13" ht="27.75" customHeight="1" x14ac:dyDescent="0.2">
      <c r="B49" s="1277"/>
      <c r="C49" s="1278"/>
      <c r="D49" s="105"/>
      <c r="E49" s="1279" t="s">
        <v>39</v>
      </c>
      <c r="F49" s="1279"/>
      <c r="G49" s="1279"/>
      <c r="H49" s="1280"/>
      <c r="I49" s="106" t="s">
        <v>517</v>
      </c>
      <c r="J49" s="107" t="s">
        <v>517</v>
      </c>
      <c r="K49" s="107" t="s">
        <v>517</v>
      </c>
      <c r="L49" s="107" t="s">
        <v>517</v>
      </c>
      <c r="M49" s="108" t="s">
        <v>517</v>
      </c>
    </row>
    <row r="50" spans="2:13" ht="27.75" customHeight="1" x14ac:dyDescent="0.2">
      <c r="B50" s="1273" t="s">
        <v>40</v>
      </c>
      <c r="C50" s="1274"/>
      <c r="D50" s="111"/>
      <c r="E50" s="1279" t="s">
        <v>41</v>
      </c>
      <c r="F50" s="1279"/>
      <c r="G50" s="1279"/>
      <c r="H50" s="1280"/>
      <c r="I50" s="106">
        <v>6257</v>
      </c>
      <c r="J50" s="107">
        <v>6186</v>
      </c>
      <c r="K50" s="107">
        <v>6490</v>
      </c>
      <c r="L50" s="107">
        <v>6204</v>
      </c>
      <c r="M50" s="108">
        <v>5737</v>
      </c>
    </row>
    <row r="51" spans="2:13" ht="27.75" customHeight="1" x14ac:dyDescent="0.2">
      <c r="B51" s="1275"/>
      <c r="C51" s="1276"/>
      <c r="D51" s="105"/>
      <c r="E51" s="1279" t="s">
        <v>42</v>
      </c>
      <c r="F51" s="1279"/>
      <c r="G51" s="1279"/>
      <c r="H51" s="1280"/>
      <c r="I51" s="106">
        <v>1611</v>
      </c>
      <c r="J51" s="107">
        <v>1508</v>
      </c>
      <c r="K51" s="107">
        <v>1337</v>
      </c>
      <c r="L51" s="107">
        <v>1233</v>
      </c>
      <c r="M51" s="108">
        <v>1173</v>
      </c>
    </row>
    <row r="52" spans="2:13" ht="27.75" customHeight="1" x14ac:dyDescent="0.2">
      <c r="B52" s="1277"/>
      <c r="C52" s="1278"/>
      <c r="D52" s="105"/>
      <c r="E52" s="1279" t="s">
        <v>43</v>
      </c>
      <c r="F52" s="1279"/>
      <c r="G52" s="1279"/>
      <c r="H52" s="1280"/>
      <c r="I52" s="106">
        <v>33556</v>
      </c>
      <c r="J52" s="107">
        <v>33276</v>
      </c>
      <c r="K52" s="107">
        <v>34282</v>
      </c>
      <c r="L52" s="107">
        <v>33600</v>
      </c>
      <c r="M52" s="108">
        <v>32378</v>
      </c>
    </row>
    <row r="53" spans="2:13" ht="27.75" customHeight="1" thickBot="1" x14ac:dyDescent="0.25">
      <c r="B53" s="1281" t="s">
        <v>44</v>
      </c>
      <c r="C53" s="1282"/>
      <c r="D53" s="112"/>
      <c r="E53" s="1283" t="s">
        <v>45</v>
      </c>
      <c r="F53" s="1283"/>
      <c r="G53" s="1283"/>
      <c r="H53" s="1284"/>
      <c r="I53" s="113">
        <v>13428</v>
      </c>
      <c r="J53" s="114">
        <v>12423</v>
      </c>
      <c r="K53" s="114">
        <v>11731</v>
      </c>
      <c r="L53" s="114">
        <v>11044</v>
      </c>
      <c r="M53" s="115">
        <v>9825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Q41XmLTwTK1oTlRfg70UrooAjBkO6Vy1R0h/ds9/oUhCby7BjGHZwx55pEGHzP/UNEqT0gDvfs5F3b3eXCzSQ==" saltValue="PYV3ExWezMyay/4GHFYs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561</v>
      </c>
      <c r="G54" s="124" t="s">
        <v>562</v>
      </c>
      <c r="H54" s="125" t="s">
        <v>563</v>
      </c>
    </row>
    <row r="55" spans="2:8" ht="52.5" customHeight="1" x14ac:dyDescent="0.2">
      <c r="B55" s="126"/>
      <c r="C55" s="1300" t="s">
        <v>48</v>
      </c>
      <c r="D55" s="1300"/>
      <c r="E55" s="1301"/>
      <c r="F55" s="127">
        <v>3836</v>
      </c>
      <c r="G55" s="127">
        <v>3901</v>
      </c>
      <c r="H55" s="128">
        <v>3336</v>
      </c>
    </row>
    <row r="56" spans="2:8" ht="52.5" customHeight="1" x14ac:dyDescent="0.2">
      <c r="B56" s="129"/>
      <c r="C56" s="1302" t="s">
        <v>49</v>
      </c>
      <c r="D56" s="1302"/>
      <c r="E56" s="1303"/>
      <c r="F56" s="130">
        <v>1278</v>
      </c>
      <c r="G56" s="130">
        <v>968</v>
      </c>
      <c r="H56" s="131">
        <v>961</v>
      </c>
    </row>
    <row r="57" spans="2:8" ht="53.25" customHeight="1" x14ac:dyDescent="0.2">
      <c r="B57" s="129"/>
      <c r="C57" s="1304" t="s">
        <v>50</v>
      </c>
      <c r="D57" s="1304"/>
      <c r="E57" s="1305"/>
      <c r="F57" s="132">
        <v>3093</v>
      </c>
      <c r="G57" s="132">
        <v>3666</v>
      </c>
      <c r="H57" s="133">
        <v>3641</v>
      </c>
    </row>
    <row r="58" spans="2:8" ht="45.75" customHeight="1" x14ac:dyDescent="0.2">
      <c r="B58" s="134"/>
      <c r="C58" s="1292" t="s">
        <v>614</v>
      </c>
      <c r="D58" s="1293"/>
      <c r="E58" s="1294"/>
      <c r="F58" s="135">
        <v>1874</v>
      </c>
      <c r="G58" s="135">
        <v>2417</v>
      </c>
      <c r="H58" s="136">
        <v>2366</v>
      </c>
    </row>
    <row r="59" spans="2:8" ht="45.75" customHeight="1" x14ac:dyDescent="0.2">
      <c r="B59" s="134"/>
      <c r="C59" s="1292" t="s">
        <v>615</v>
      </c>
      <c r="D59" s="1293"/>
      <c r="E59" s="1294"/>
      <c r="F59" s="135">
        <v>381</v>
      </c>
      <c r="G59" s="135">
        <v>502</v>
      </c>
      <c r="H59" s="136">
        <v>560</v>
      </c>
    </row>
    <row r="60" spans="2:8" ht="45.75" customHeight="1" x14ac:dyDescent="0.2">
      <c r="B60" s="134"/>
      <c r="C60" s="1292" t="s">
        <v>616</v>
      </c>
      <c r="D60" s="1293"/>
      <c r="E60" s="1294"/>
      <c r="F60" s="135">
        <v>290</v>
      </c>
      <c r="G60" s="135">
        <v>294</v>
      </c>
      <c r="H60" s="136">
        <v>298</v>
      </c>
    </row>
    <row r="61" spans="2:8" ht="45.75" customHeight="1" x14ac:dyDescent="0.2">
      <c r="B61" s="134"/>
      <c r="C61" s="1292" t="s">
        <v>617</v>
      </c>
      <c r="D61" s="1293"/>
      <c r="E61" s="1294"/>
      <c r="F61" s="135">
        <v>332</v>
      </c>
      <c r="G61" s="135">
        <v>254</v>
      </c>
      <c r="H61" s="136">
        <v>222</v>
      </c>
    </row>
    <row r="62" spans="2:8" ht="45.75" customHeight="1" thickBot="1" x14ac:dyDescent="0.25">
      <c r="B62" s="137"/>
      <c r="C62" s="1295" t="s">
        <v>618</v>
      </c>
      <c r="D62" s="1296"/>
      <c r="E62" s="1297"/>
      <c r="F62" s="138">
        <v>83</v>
      </c>
      <c r="G62" s="138">
        <v>73</v>
      </c>
      <c r="H62" s="139">
        <v>63</v>
      </c>
    </row>
    <row r="63" spans="2:8" ht="52.5" customHeight="1" thickBot="1" x14ac:dyDescent="0.25">
      <c r="B63" s="140"/>
      <c r="C63" s="1298" t="s">
        <v>51</v>
      </c>
      <c r="D63" s="1298"/>
      <c r="E63" s="1299"/>
      <c r="F63" s="141">
        <v>8206</v>
      </c>
      <c r="G63" s="141">
        <v>8534</v>
      </c>
      <c r="H63" s="142">
        <v>7938</v>
      </c>
    </row>
    <row r="64" spans="2:8" ht="15" customHeight="1" x14ac:dyDescent="0.2"/>
    <row r="65" ht="0" hidden="1" customHeight="1" x14ac:dyDescent="0.2"/>
    <row r="66" ht="0" hidden="1" customHeight="1" x14ac:dyDescent="0.2"/>
  </sheetData>
  <sheetProtection algorithmName="SHA-512" hashValue="bQBe6bQEk8g+/99tvWl27hOik5aodrDNhupoKc4tVRwskU2Gzoa0Qu1nVqVu5qS2JaSwtBEpro79TgVGG/VrQg==" saltValue="KcuSxycYAmr2xfDS6DDI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79B4C-37B7-41F1-AB75-4B111D0944B9}">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6328125" style="387" customWidth="1"/>
    <col min="2" max="107" width="2.453125" style="387" customWidth="1"/>
    <col min="108" max="108" width="6.08984375" style="397" customWidth="1"/>
    <col min="109" max="109" width="5.90625" style="396" customWidth="1"/>
    <col min="110" max="110" width="19.08984375" style="387" hidden="1" customWidth="1"/>
    <col min="111" max="115" width="12.6328125" style="387" hidden="1" customWidth="1"/>
    <col min="116" max="349" width="8.6328125" style="387" hidden="1" customWidth="1"/>
    <col min="350" max="355" width="14.90625" style="387" hidden="1" customWidth="1"/>
    <col min="356" max="357" width="15.90625" style="387" hidden="1" customWidth="1"/>
    <col min="358" max="363" width="16.08984375" style="387" hidden="1" customWidth="1"/>
    <col min="364" max="364" width="6.08984375" style="387" hidden="1" customWidth="1"/>
    <col min="365" max="365" width="3" style="387" hidden="1" customWidth="1"/>
    <col min="366" max="605" width="8.6328125" style="387" hidden="1" customWidth="1"/>
    <col min="606" max="611" width="14.90625" style="387" hidden="1" customWidth="1"/>
    <col min="612" max="613" width="15.90625" style="387" hidden="1" customWidth="1"/>
    <col min="614" max="619" width="16.08984375" style="387" hidden="1" customWidth="1"/>
    <col min="620" max="620" width="6.08984375" style="387" hidden="1" customWidth="1"/>
    <col min="621" max="621" width="3" style="387" hidden="1" customWidth="1"/>
    <col min="622" max="861" width="8.6328125" style="387" hidden="1" customWidth="1"/>
    <col min="862" max="867" width="14.90625" style="387" hidden="1" customWidth="1"/>
    <col min="868" max="869" width="15.90625" style="387" hidden="1" customWidth="1"/>
    <col min="870" max="875" width="16.08984375" style="387" hidden="1" customWidth="1"/>
    <col min="876" max="876" width="6.08984375" style="387" hidden="1" customWidth="1"/>
    <col min="877" max="877" width="3" style="387" hidden="1" customWidth="1"/>
    <col min="878" max="1117" width="8.6328125" style="387" hidden="1" customWidth="1"/>
    <col min="1118" max="1123" width="14.90625" style="387" hidden="1" customWidth="1"/>
    <col min="1124" max="1125" width="15.90625" style="387" hidden="1" customWidth="1"/>
    <col min="1126" max="1131" width="16.08984375" style="387" hidden="1" customWidth="1"/>
    <col min="1132" max="1132" width="6.08984375" style="387" hidden="1" customWidth="1"/>
    <col min="1133" max="1133" width="3" style="387" hidden="1" customWidth="1"/>
    <col min="1134" max="1373" width="8.6328125" style="387" hidden="1" customWidth="1"/>
    <col min="1374" max="1379" width="14.90625" style="387" hidden="1" customWidth="1"/>
    <col min="1380" max="1381" width="15.90625" style="387" hidden="1" customWidth="1"/>
    <col min="1382" max="1387" width="16.08984375" style="387" hidden="1" customWidth="1"/>
    <col min="1388" max="1388" width="6.08984375" style="387" hidden="1" customWidth="1"/>
    <col min="1389" max="1389" width="3" style="387" hidden="1" customWidth="1"/>
    <col min="1390" max="1629" width="8.6328125" style="387" hidden="1" customWidth="1"/>
    <col min="1630" max="1635" width="14.90625" style="387" hidden="1" customWidth="1"/>
    <col min="1636" max="1637" width="15.90625" style="387" hidden="1" customWidth="1"/>
    <col min="1638" max="1643" width="16.08984375" style="387" hidden="1" customWidth="1"/>
    <col min="1644" max="1644" width="6.08984375" style="387" hidden="1" customWidth="1"/>
    <col min="1645" max="1645" width="3" style="387" hidden="1" customWidth="1"/>
    <col min="1646" max="1885" width="8.6328125" style="387" hidden="1" customWidth="1"/>
    <col min="1886" max="1891" width="14.90625" style="387" hidden="1" customWidth="1"/>
    <col min="1892" max="1893" width="15.90625" style="387" hidden="1" customWidth="1"/>
    <col min="1894" max="1899" width="16.08984375" style="387" hidden="1" customWidth="1"/>
    <col min="1900" max="1900" width="6.08984375" style="387" hidden="1" customWidth="1"/>
    <col min="1901" max="1901" width="3" style="387" hidden="1" customWidth="1"/>
    <col min="1902" max="2141" width="8.6328125" style="387" hidden="1" customWidth="1"/>
    <col min="2142" max="2147" width="14.90625" style="387" hidden="1" customWidth="1"/>
    <col min="2148" max="2149" width="15.90625" style="387" hidden="1" customWidth="1"/>
    <col min="2150" max="2155" width="16.08984375" style="387" hidden="1" customWidth="1"/>
    <col min="2156" max="2156" width="6.08984375" style="387" hidden="1" customWidth="1"/>
    <col min="2157" max="2157" width="3" style="387" hidden="1" customWidth="1"/>
    <col min="2158" max="2397" width="8.6328125" style="387" hidden="1" customWidth="1"/>
    <col min="2398" max="2403" width="14.90625" style="387" hidden="1" customWidth="1"/>
    <col min="2404" max="2405" width="15.90625" style="387" hidden="1" customWidth="1"/>
    <col min="2406" max="2411" width="16.08984375" style="387" hidden="1" customWidth="1"/>
    <col min="2412" max="2412" width="6.08984375" style="387" hidden="1" customWidth="1"/>
    <col min="2413" max="2413" width="3" style="387" hidden="1" customWidth="1"/>
    <col min="2414" max="2653" width="8.6328125" style="387" hidden="1" customWidth="1"/>
    <col min="2654" max="2659" width="14.90625" style="387" hidden="1" customWidth="1"/>
    <col min="2660" max="2661" width="15.90625" style="387" hidden="1" customWidth="1"/>
    <col min="2662" max="2667" width="16.08984375" style="387" hidden="1" customWidth="1"/>
    <col min="2668" max="2668" width="6.08984375" style="387" hidden="1" customWidth="1"/>
    <col min="2669" max="2669" width="3" style="387" hidden="1" customWidth="1"/>
    <col min="2670" max="2909" width="8.6328125" style="387" hidden="1" customWidth="1"/>
    <col min="2910" max="2915" width="14.90625" style="387" hidden="1" customWidth="1"/>
    <col min="2916" max="2917" width="15.90625" style="387" hidden="1" customWidth="1"/>
    <col min="2918" max="2923" width="16.08984375" style="387" hidden="1" customWidth="1"/>
    <col min="2924" max="2924" width="6.08984375" style="387" hidden="1" customWidth="1"/>
    <col min="2925" max="2925" width="3" style="387" hidden="1" customWidth="1"/>
    <col min="2926" max="3165" width="8.6328125" style="387" hidden="1" customWidth="1"/>
    <col min="3166" max="3171" width="14.90625" style="387" hidden="1" customWidth="1"/>
    <col min="3172" max="3173" width="15.90625" style="387" hidden="1" customWidth="1"/>
    <col min="3174" max="3179" width="16.08984375" style="387" hidden="1" customWidth="1"/>
    <col min="3180" max="3180" width="6.08984375" style="387" hidden="1" customWidth="1"/>
    <col min="3181" max="3181" width="3" style="387" hidden="1" customWidth="1"/>
    <col min="3182" max="3421" width="8.6328125" style="387" hidden="1" customWidth="1"/>
    <col min="3422" max="3427" width="14.90625" style="387" hidden="1" customWidth="1"/>
    <col min="3428" max="3429" width="15.90625" style="387" hidden="1" customWidth="1"/>
    <col min="3430" max="3435" width="16.08984375" style="387" hidden="1" customWidth="1"/>
    <col min="3436" max="3436" width="6.08984375" style="387" hidden="1" customWidth="1"/>
    <col min="3437" max="3437" width="3" style="387" hidden="1" customWidth="1"/>
    <col min="3438" max="3677" width="8.6328125" style="387" hidden="1" customWidth="1"/>
    <col min="3678" max="3683" width="14.90625" style="387" hidden="1" customWidth="1"/>
    <col min="3684" max="3685" width="15.90625" style="387" hidden="1" customWidth="1"/>
    <col min="3686" max="3691" width="16.08984375" style="387" hidden="1" customWidth="1"/>
    <col min="3692" max="3692" width="6.08984375" style="387" hidden="1" customWidth="1"/>
    <col min="3693" max="3693" width="3" style="387" hidden="1" customWidth="1"/>
    <col min="3694" max="3933" width="8.6328125" style="387" hidden="1" customWidth="1"/>
    <col min="3934" max="3939" width="14.90625" style="387" hidden="1" customWidth="1"/>
    <col min="3940" max="3941" width="15.90625" style="387" hidden="1" customWidth="1"/>
    <col min="3942" max="3947" width="16.08984375" style="387" hidden="1" customWidth="1"/>
    <col min="3948" max="3948" width="6.08984375" style="387" hidden="1" customWidth="1"/>
    <col min="3949" max="3949" width="3" style="387" hidden="1" customWidth="1"/>
    <col min="3950" max="4189" width="8.6328125" style="387" hidden="1" customWidth="1"/>
    <col min="4190" max="4195" width="14.90625" style="387" hidden="1" customWidth="1"/>
    <col min="4196" max="4197" width="15.90625" style="387" hidden="1" customWidth="1"/>
    <col min="4198" max="4203" width="16.08984375" style="387" hidden="1" customWidth="1"/>
    <col min="4204" max="4204" width="6.08984375" style="387" hidden="1" customWidth="1"/>
    <col min="4205" max="4205" width="3" style="387" hidden="1" customWidth="1"/>
    <col min="4206" max="4445" width="8.6328125" style="387" hidden="1" customWidth="1"/>
    <col min="4446" max="4451" width="14.90625" style="387" hidden="1" customWidth="1"/>
    <col min="4452" max="4453" width="15.90625" style="387" hidden="1" customWidth="1"/>
    <col min="4454" max="4459" width="16.08984375" style="387" hidden="1" customWidth="1"/>
    <col min="4460" max="4460" width="6.08984375" style="387" hidden="1" customWidth="1"/>
    <col min="4461" max="4461" width="3" style="387" hidden="1" customWidth="1"/>
    <col min="4462" max="4701" width="8.6328125" style="387" hidden="1" customWidth="1"/>
    <col min="4702" max="4707" width="14.90625" style="387" hidden="1" customWidth="1"/>
    <col min="4708" max="4709" width="15.90625" style="387" hidden="1" customWidth="1"/>
    <col min="4710" max="4715" width="16.08984375" style="387" hidden="1" customWidth="1"/>
    <col min="4716" max="4716" width="6.08984375" style="387" hidden="1" customWidth="1"/>
    <col min="4717" max="4717" width="3" style="387" hidden="1" customWidth="1"/>
    <col min="4718" max="4957" width="8.6328125" style="387" hidden="1" customWidth="1"/>
    <col min="4958" max="4963" width="14.90625" style="387" hidden="1" customWidth="1"/>
    <col min="4964" max="4965" width="15.90625" style="387" hidden="1" customWidth="1"/>
    <col min="4966" max="4971" width="16.08984375" style="387" hidden="1" customWidth="1"/>
    <col min="4972" max="4972" width="6.08984375" style="387" hidden="1" customWidth="1"/>
    <col min="4973" max="4973" width="3" style="387" hidden="1" customWidth="1"/>
    <col min="4974" max="5213" width="8.6328125" style="387" hidden="1" customWidth="1"/>
    <col min="5214" max="5219" width="14.90625" style="387" hidden="1" customWidth="1"/>
    <col min="5220" max="5221" width="15.90625" style="387" hidden="1" customWidth="1"/>
    <col min="5222" max="5227" width="16.08984375" style="387" hidden="1" customWidth="1"/>
    <col min="5228" max="5228" width="6.08984375" style="387" hidden="1" customWidth="1"/>
    <col min="5229" max="5229" width="3" style="387" hidden="1" customWidth="1"/>
    <col min="5230" max="5469" width="8.6328125" style="387" hidden="1" customWidth="1"/>
    <col min="5470" max="5475" width="14.90625" style="387" hidden="1" customWidth="1"/>
    <col min="5476" max="5477" width="15.90625" style="387" hidden="1" customWidth="1"/>
    <col min="5478" max="5483" width="16.08984375" style="387" hidden="1" customWidth="1"/>
    <col min="5484" max="5484" width="6.08984375" style="387" hidden="1" customWidth="1"/>
    <col min="5485" max="5485" width="3" style="387" hidden="1" customWidth="1"/>
    <col min="5486" max="5725" width="8.6328125" style="387" hidden="1" customWidth="1"/>
    <col min="5726" max="5731" width="14.90625" style="387" hidden="1" customWidth="1"/>
    <col min="5732" max="5733" width="15.90625" style="387" hidden="1" customWidth="1"/>
    <col min="5734" max="5739" width="16.08984375" style="387" hidden="1" customWidth="1"/>
    <col min="5740" max="5740" width="6.08984375" style="387" hidden="1" customWidth="1"/>
    <col min="5741" max="5741" width="3" style="387" hidden="1" customWidth="1"/>
    <col min="5742" max="5981" width="8.6328125" style="387" hidden="1" customWidth="1"/>
    <col min="5982" max="5987" width="14.90625" style="387" hidden="1" customWidth="1"/>
    <col min="5988" max="5989" width="15.90625" style="387" hidden="1" customWidth="1"/>
    <col min="5990" max="5995" width="16.08984375" style="387" hidden="1" customWidth="1"/>
    <col min="5996" max="5996" width="6.08984375" style="387" hidden="1" customWidth="1"/>
    <col min="5997" max="5997" width="3" style="387" hidden="1" customWidth="1"/>
    <col min="5998" max="6237" width="8.6328125" style="387" hidden="1" customWidth="1"/>
    <col min="6238" max="6243" width="14.90625" style="387" hidden="1" customWidth="1"/>
    <col min="6244" max="6245" width="15.90625" style="387" hidden="1" customWidth="1"/>
    <col min="6246" max="6251" width="16.08984375" style="387" hidden="1" customWidth="1"/>
    <col min="6252" max="6252" width="6.08984375" style="387" hidden="1" customWidth="1"/>
    <col min="6253" max="6253" width="3" style="387" hidden="1" customWidth="1"/>
    <col min="6254" max="6493" width="8.6328125" style="387" hidden="1" customWidth="1"/>
    <col min="6494" max="6499" width="14.90625" style="387" hidden="1" customWidth="1"/>
    <col min="6500" max="6501" width="15.90625" style="387" hidden="1" customWidth="1"/>
    <col min="6502" max="6507" width="16.08984375" style="387" hidden="1" customWidth="1"/>
    <col min="6508" max="6508" width="6.08984375" style="387" hidden="1" customWidth="1"/>
    <col min="6509" max="6509" width="3" style="387" hidden="1" customWidth="1"/>
    <col min="6510" max="6749" width="8.6328125" style="387" hidden="1" customWidth="1"/>
    <col min="6750" max="6755" width="14.90625" style="387" hidden="1" customWidth="1"/>
    <col min="6756" max="6757" width="15.90625" style="387" hidden="1" customWidth="1"/>
    <col min="6758" max="6763" width="16.08984375" style="387" hidden="1" customWidth="1"/>
    <col min="6764" max="6764" width="6.08984375" style="387" hidden="1" customWidth="1"/>
    <col min="6765" max="6765" width="3" style="387" hidden="1" customWidth="1"/>
    <col min="6766" max="7005" width="8.6328125" style="387" hidden="1" customWidth="1"/>
    <col min="7006" max="7011" width="14.90625" style="387" hidden="1" customWidth="1"/>
    <col min="7012" max="7013" width="15.90625" style="387" hidden="1" customWidth="1"/>
    <col min="7014" max="7019" width="16.08984375" style="387" hidden="1" customWidth="1"/>
    <col min="7020" max="7020" width="6.08984375" style="387" hidden="1" customWidth="1"/>
    <col min="7021" max="7021" width="3" style="387" hidden="1" customWidth="1"/>
    <col min="7022" max="7261" width="8.6328125" style="387" hidden="1" customWidth="1"/>
    <col min="7262" max="7267" width="14.90625" style="387" hidden="1" customWidth="1"/>
    <col min="7268" max="7269" width="15.90625" style="387" hidden="1" customWidth="1"/>
    <col min="7270" max="7275" width="16.08984375" style="387" hidden="1" customWidth="1"/>
    <col min="7276" max="7276" width="6.08984375" style="387" hidden="1" customWidth="1"/>
    <col min="7277" max="7277" width="3" style="387" hidden="1" customWidth="1"/>
    <col min="7278" max="7517" width="8.6328125" style="387" hidden="1" customWidth="1"/>
    <col min="7518" max="7523" width="14.90625" style="387" hidden="1" customWidth="1"/>
    <col min="7524" max="7525" width="15.90625" style="387" hidden="1" customWidth="1"/>
    <col min="7526" max="7531" width="16.08984375" style="387" hidden="1" customWidth="1"/>
    <col min="7532" max="7532" width="6.08984375" style="387" hidden="1" customWidth="1"/>
    <col min="7533" max="7533" width="3" style="387" hidden="1" customWidth="1"/>
    <col min="7534" max="7773" width="8.6328125" style="387" hidden="1" customWidth="1"/>
    <col min="7774" max="7779" width="14.90625" style="387" hidden="1" customWidth="1"/>
    <col min="7780" max="7781" width="15.90625" style="387" hidden="1" customWidth="1"/>
    <col min="7782" max="7787" width="16.08984375" style="387" hidden="1" customWidth="1"/>
    <col min="7788" max="7788" width="6.08984375" style="387" hidden="1" customWidth="1"/>
    <col min="7789" max="7789" width="3" style="387" hidden="1" customWidth="1"/>
    <col min="7790" max="8029" width="8.6328125" style="387" hidden="1" customWidth="1"/>
    <col min="8030" max="8035" width="14.90625" style="387" hidden="1" customWidth="1"/>
    <col min="8036" max="8037" width="15.90625" style="387" hidden="1" customWidth="1"/>
    <col min="8038" max="8043" width="16.08984375" style="387" hidden="1" customWidth="1"/>
    <col min="8044" max="8044" width="6.08984375" style="387" hidden="1" customWidth="1"/>
    <col min="8045" max="8045" width="3" style="387" hidden="1" customWidth="1"/>
    <col min="8046" max="8285" width="8.6328125" style="387" hidden="1" customWidth="1"/>
    <col min="8286" max="8291" width="14.90625" style="387" hidden="1" customWidth="1"/>
    <col min="8292" max="8293" width="15.90625" style="387" hidden="1" customWidth="1"/>
    <col min="8294" max="8299" width="16.08984375" style="387" hidden="1" customWidth="1"/>
    <col min="8300" max="8300" width="6.08984375" style="387" hidden="1" customWidth="1"/>
    <col min="8301" max="8301" width="3" style="387" hidden="1" customWidth="1"/>
    <col min="8302" max="8541" width="8.6328125" style="387" hidden="1" customWidth="1"/>
    <col min="8542" max="8547" width="14.90625" style="387" hidden="1" customWidth="1"/>
    <col min="8548" max="8549" width="15.90625" style="387" hidden="1" customWidth="1"/>
    <col min="8550" max="8555" width="16.08984375" style="387" hidden="1" customWidth="1"/>
    <col min="8556" max="8556" width="6.08984375" style="387" hidden="1" customWidth="1"/>
    <col min="8557" max="8557" width="3" style="387" hidden="1" customWidth="1"/>
    <col min="8558" max="8797" width="8.6328125" style="387" hidden="1" customWidth="1"/>
    <col min="8798" max="8803" width="14.90625" style="387" hidden="1" customWidth="1"/>
    <col min="8804" max="8805" width="15.90625" style="387" hidden="1" customWidth="1"/>
    <col min="8806" max="8811" width="16.08984375" style="387" hidden="1" customWidth="1"/>
    <col min="8812" max="8812" width="6.08984375" style="387" hidden="1" customWidth="1"/>
    <col min="8813" max="8813" width="3" style="387" hidden="1" customWidth="1"/>
    <col min="8814" max="9053" width="8.6328125" style="387" hidden="1" customWidth="1"/>
    <col min="9054" max="9059" width="14.90625" style="387" hidden="1" customWidth="1"/>
    <col min="9060" max="9061" width="15.90625" style="387" hidden="1" customWidth="1"/>
    <col min="9062" max="9067" width="16.08984375" style="387" hidden="1" customWidth="1"/>
    <col min="9068" max="9068" width="6.08984375" style="387" hidden="1" customWidth="1"/>
    <col min="9069" max="9069" width="3" style="387" hidden="1" customWidth="1"/>
    <col min="9070" max="9309" width="8.6328125" style="387" hidden="1" customWidth="1"/>
    <col min="9310" max="9315" width="14.90625" style="387" hidden="1" customWidth="1"/>
    <col min="9316" max="9317" width="15.90625" style="387" hidden="1" customWidth="1"/>
    <col min="9318" max="9323" width="16.08984375" style="387" hidden="1" customWidth="1"/>
    <col min="9324" max="9324" width="6.08984375" style="387" hidden="1" customWidth="1"/>
    <col min="9325" max="9325" width="3" style="387" hidden="1" customWidth="1"/>
    <col min="9326" max="9565" width="8.6328125" style="387" hidden="1" customWidth="1"/>
    <col min="9566" max="9571" width="14.90625" style="387" hidden="1" customWidth="1"/>
    <col min="9572" max="9573" width="15.90625" style="387" hidden="1" customWidth="1"/>
    <col min="9574" max="9579" width="16.08984375" style="387" hidden="1" customWidth="1"/>
    <col min="9580" max="9580" width="6.08984375" style="387" hidden="1" customWidth="1"/>
    <col min="9581" max="9581" width="3" style="387" hidden="1" customWidth="1"/>
    <col min="9582" max="9821" width="8.6328125" style="387" hidden="1" customWidth="1"/>
    <col min="9822" max="9827" width="14.90625" style="387" hidden="1" customWidth="1"/>
    <col min="9828" max="9829" width="15.90625" style="387" hidden="1" customWidth="1"/>
    <col min="9830" max="9835" width="16.08984375" style="387" hidden="1" customWidth="1"/>
    <col min="9836" max="9836" width="6.08984375" style="387" hidden="1" customWidth="1"/>
    <col min="9837" max="9837" width="3" style="387" hidden="1" customWidth="1"/>
    <col min="9838" max="10077" width="8.6328125" style="387" hidden="1" customWidth="1"/>
    <col min="10078" max="10083" width="14.90625" style="387" hidden="1" customWidth="1"/>
    <col min="10084" max="10085" width="15.90625" style="387" hidden="1" customWidth="1"/>
    <col min="10086" max="10091" width="16.08984375" style="387" hidden="1" customWidth="1"/>
    <col min="10092" max="10092" width="6.08984375" style="387" hidden="1" customWidth="1"/>
    <col min="10093" max="10093" width="3" style="387" hidden="1" customWidth="1"/>
    <col min="10094" max="10333" width="8.6328125" style="387" hidden="1" customWidth="1"/>
    <col min="10334" max="10339" width="14.90625" style="387" hidden="1" customWidth="1"/>
    <col min="10340" max="10341" width="15.90625" style="387" hidden="1" customWidth="1"/>
    <col min="10342" max="10347" width="16.08984375" style="387" hidden="1" customWidth="1"/>
    <col min="10348" max="10348" width="6.08984375" style="387" hidden="1" customWidth="1"/>
    <col min="10349" max="10349" width="3" style="387" hidden="1" customWidth="1"/>
    <col min="10350" max="10589" width="8.6328125" style="387" hidden="1" customWidth="1"/>
    <col min="10590" max="10595" width="14.90625" style="387" hidden="1" customWidth="1"/>
    <col min="10596" max="10597" width="15.90625" style="387" hidden="1" customWidth="1"/>
    <col min="10598" max="10603" width="16.08984375" style="387" hidden="1" customWidth="1"/>
    <col min="10604" max="10604" width="6.08984375" style="387" hidden="1" customWidth="1"/>
    <col min="10605" max="10605" width="3" style="387" hidden="1" customWidth="1"/>
    <col min="10606" max="10845" width="8.6328125" style="387" hidden="1" customWidth="1"/>
    <col min="10846" max="10851" width="14.90625" style="387" hidden="1" customWidth="1"/>
    <col min="10852" max="10853" width="15.90625" style="387" hidden="1" customWidth="1"/>
    <col min="10854" max="10859" width="16.08984375" style="387" hidden="1" customWidth="1"/>
    <col min="10860" max="10860" width="6.08984375" style="387" hidden="1" customWidth="1"/>
    <col min="10861" max="10861" width="3" style="387" hidden="1" customWidth="1"/>
    <col min="10862" max="11101" width="8.6328125" style="387" hidden="1" customWidth="1"/>
    <col min="11102" max="11107" width="14.90625" style="387" hidden="1" customWidth="1"/>
    <col min="11108" max="11109" width="15.90625" style="387" hidden="1" customWidth="1"/>
    <col min="11110" max="11115" width="16.08984375" style="387" hidden="1" customWidth="1"/>
    <col min="11116" max="11116" width="6.08984375" style="387" hidden="1" customWidth="1"/>
    <col min="11117" max="11117" width="3" style="387" hidden="1" customWidth="1"/>
    <col min="11118" max="11357" width="8.6328125" style="387" hidden="1" customWidth="1"/>
    <col min="11358" max="11363" width="14.90625" style="387" hidden="1" customWidth="1"/>
    <col min="11364" max="11365" width="15.90625" style="387" hidden="1" customWidth="1"/>
    <col min="11366" max="11371" width="16.08984375" style="387" hidden="1" customWidth="1"/>
    <col min="11372" max="11372" width="6.08984375" style="387" hidden="1" customWidth="1"/>
    <col min="11373" max="11373" width="3" style="387" hidden="1" customWidth="1"/>
    <col min="11374" max="11613" width="8.6328125" style="387" hidden="1" customWidth="1"/>
    <col min="11614" max="11619" width="14.90625" style="387" hidden="1" customWidth="1"/>
    <col min="11620" max="11621" width="15.90625" style="387" hidden="1" customWidth="1"/>
    <col min="11622" max="11627" width="16.08984375" style="387" hidden="1" customWidth="1"/>
    <col min="11628" max="11628" width="6.08984375" style="387" hidden="1" customWidth="1"/>
    <col min="11629" max="11629" width="3" style="387" hidden="1" customWidth="1"/>
    <col min="11630" max="11869" width="8.6328125" style="387" hidden="1" customWidth="1"/>
    <col min="11870" max="11875" width="14.90625" style="387" hidden="1" customWidth="1"/>
    <col min="11876" max="11877" width="15.90625" style="387" hidden="1" customWidth="1"/>
    <col min="11878" max="11883" width="16.08984375" style="387" hidden="1" customWidth="1"/>
    <col min="11884" max="11884" width="6.08984375" style="387" hidden="1" customWidth="1"/>
    <col min="11885" max="11885" width="3" style="387" hidden="1" customWidth="1"/>
    <col min="11886" max="12125" width="8.6328125" style="387" hidden="1" customWidth="1"/>
    <col min="12126" max="12131" width="14.90625" style="387" hidden="1" customWidth="1"/>
    <col min="12132" max="12133" width="15.90625" style="387" hidden="1" customWidth="1"/>
    <col min="12134" max="12139" width="16.08984375" style="387" hidden="1" customWidth="1"/>
    <col min="12140" max="12140" width="6.08984375" style="387" hidden="1" customWidth="1"/>
    <col min="12141" max="12141" width="3" style="387" hidden="1" customWidth="1"/>
    <col min="12142" max="12381" width="8.6328125" style="387" hidden="1" customWidth="1"/>
    <col min="12382" max="12387" width="14.90625" style="387" hidden="1" customWidth="1"/>
    <col min="12388" max="12389" width="15.90625" style="387" hidden="1" customWidth="1"/>
    <col min="12390" max="12395" width="16.08984375" style="387" hidden="1" customWidth="1"/>
    <col min="12396" max="12396" width="6.08984375" style="387" hidden="1" customWidth="1"/>
    <col min="12397" max="12397" width="3" style="387" hidden="1" customWidth="1"/>
    <col min="12398" max="12637" width="8.6328125" style="387" hidden="1" customWidth="1"/>
    <col min="12638" max="12643" width="14.90625" style="387" hidden="1" customWidth="1"/>
    <col min="12644" max="12645" width="15.90625" style="387" hidden="1" customWidth="1"/>
    <col min="12646" max="12651" width="16.08984375" style="387" hidden="1" customWidth="1"/>
    <col min="12652" max="12652" width="6.08984375" style="387" hidden="1" customWidth="1"/>
    <col min="12653" max="12653" width="3" style="387" hidden="1" customWidth="1"/>
    <col min="12654" max="12893" width="8.6328125" style="387" hidden="1" customWidth="1"/>
    <col min="12894" max="12899" width="14.90625" style="387" hidden="1" customWidth="1"/>
    <col min="12900" max="12901" width="15.90625" style="387" hidden="1" customWidth="1"/>
    <col min="12902" max="12907" width="16.08984375" style="387" hidden="1" customWidth="1"/>
    <col min="12908" max="12908" width="6.08984375" style="387" hidden="1" customWidth="1"/>
    <col min="12909" max="12909" width="3" style="387" hidden="1" customWidth="1"/>
    <col min="12910" max="13149" width="8.6328125" style="387" hidden="1" customWidth="1"/>
    <col min="13150" max="13155" width="14.90625" style="387" hidden="1" customWidth="1"/>
    <col min="13156" max="13157" width="15.90625" style="387" hidden="1" customWidth="1"/>
    <col min="13158" max="13163" width="16.08984375" style="387" hidden="1" customWidth="1"/>
    <col min="13164" max="13164" width="6.08984375" style="387" hidden="1" customWidth="1"/>
    <col min="13165" max="13165" width="3" style="387" hidden="1" customWidth="1"/>
    <col min="13166" max="13405" width="8.6328125" style="387" hidden="1" customWidth="1"/>
    <col min="13406" max="13411" width="14.90625" style="387" hidden="1" customWidth="1"/>
    <col min="13412" max="13413" width="15.90625" style="387" hidden="1" customWidth="1"/>
    <col min="13414" max="13419" width="16.08984375" style="387" hidden="1" customWidth="1"/>
    <col min="13420" max="13420" width="6.08984375" style="387" hidden="1" customWidth="1"/>
    <col min="13421" max="13421" width="3" style="387" hidden="1" customWidth="1"/>
    <col min="13422" max="13661" width="8.6328125" style="387" hidden="1" customWidth="1"/>
    <col min="13662" max="13667" width="14.90625" style="387" hidden="1" customWidth="1"/>
    <col min="13668" max="13669" width="15.90625" style="387" hidden="1" customWidth="1"/>
    <col min="13670" max="13675" width="16.08984375" style="387" hidden="1" customWidth="1"/>
    <col min="13676" max="13676" width="6.08984375" style="387" hidden="1" customWidth="1"/>
    <col min="13677" max="13677" width="3" style="387" hidden="1" customWidth="1"/>
    <col min="13678" max="13917" width="8.6328125" style="387" hidden="1" customWidth="1"/>
    <col min="13918" max="13923" width="14.90625" style="387" hidden="1" customWidth="1"/>
    <col min="13924" max="13925" width="15.90625" style="387" hidden="1" customWidth="1"/>
    <col min="13926" max="13931" width="16.08984375" style="387" hidden="1" customWidth="1"/>
    <col min="13932" max="13932" width="6.08984375" style="387" hidden="1" customWidth="1"/>
    <col min="13933" max="13933" width="3" style="387" hidden="1" customWidth="1"/>
    <col min="13934" max="14173" width="8.6328125" style="387" hidden="1" customWidth="1"/>
    <col min="14174" max="14179" width="14.90625" style="387" hidden="1" customWidth="1"/>
    <col min="14180" max="14181" width="15.90625" style="387" hidden="1" customWidth="1"/>
    <col min="14182" max="14187" width="16.08984375" style="387" hidden="1" customWidth="1"/>
    <col min="14188" max="14188" width="6.08984375" style="387" hidden="1" customWidth="1"/>
    <col min="14189" max="14189" width="3" style="387" hidden="1" customWidth="1"/>
    <col min="14190" max="14429" width="8.6328125" style="387" hidden="1" customWidth="1"/>
    <col min="14430" max="14435" width="14.90625" style="387" hidden="1" customWidth="1"/>
    <col min="14436" max="14437" width="15.90625" style="387" hidden="1" customWidth="1"/>
    <col min="14438" max="14443" width="16.08984375" style="387" hidden="1" customWidth="1"/>
    <col min="14444" max="14444" width="6.08984375" style="387" hidden="1" customWidth="1"/>
    <col min="14445" max="14445" width="3" style="387" hidden="1" customWidth="1"/>
    <col min="14446" max="14685" width="8.6328125" style="387" hidden="1" customWidth="1"/>
    <col min="14686" max="14691" width="14.90625" style="387" hidden="1" customWidth="1"/>
    <col min="14692" max="14693" width="15.90625" style="387" hidden="1" customWidth="1"/>
    <col min="14694" max="14699" width="16.08984375" style="387" hidden="1" customWidth="1"/>
    <col min="14700" max="14700" width="6.08984375" style="387" hidden="1" customWidth="1"/>
    <col min="14701" max="14701" width="3" style="387" hidden="1" customWidth="1"/>
    <col min="14702" max="14941" width="8.6328125" style="387" hidden="1" customWidth="1"/>
    <col min="14942" max="14947" width="14.90625" style="387" hidden="1" customWidth="1"/>
    <col min="14948" max="14949" width="15.90625" style="387" hidden="1" customWidth="1"/>
    <col min="14950" max="14955" width="16.08984375" style="387" hidden="1" customWidth="1"/>
    <col min="14956" max="14956" width="6.08984375" style="387" hidden="1" customWidth="1"/>
    <col min="14957" max="14957" width="3" style="387" hidden="1" customWidth="1"/>
    <col min="14958" max="15197" width="8.6328125" style="387" hidden="1" customWidth="1"/>
    <col min="15198" max="15203" width="14.90625" style="387" hidden="1" customWidth="1"/>
    <col min="15204" max="15205" width="15.90625" style="387" hidden="1" customWidth="1"/>
    <col min="15206" max="15211" width="16.08984375" style="387" hidden="1" customWidth="1"/>
    <col min="15212" max="15212" width="6.08984375" style="387" hidden="1" customWidth="1"/>
    <col min="15213" max="15213" width="3" style="387" hidden="1" customWidth="1"/>
    <col min="15214" max="15453" width="8.6328125" style="387" hidden="1" customWidth="1"/>
    <col min="15454" max="15459" width="14.90625" style="387" hidden="1" customWidth="1"/>
    <col min="15460" max="15461" width="15.90625" style="387" hidden="1" customWidth="1"/>
    <col min="15462" max="15467" width="16.08984375" style="387" hidden="1" customWidth="1"/>
    <col min="15468" max="15468" width="6.08984375" style="387" hidden="1" customWidth="1"/>
    <col min="15469" max="15469" width="3" style="387" hidden="1" customWidth="1"/>
    <col min="15470" max="15709" width="8.6328125" style="387" hidden="1" customWidth="1"/>
    <col min="15710" max="15715" width="14.90625" style="387" hidden="1" customWidth="1"/>
    <col min="15716" max="15717" width="15.90625" style="387" hidden="1" customWidth="1"/>
    <col min="15718" max="15723" width="16.08984375" style="387" hidden="1" customWidth="1"/>
    <col min="15724" max="15724" width="6.08984375" style="387" hidden="1" customWidth="1"/>
    <col min="15725" max="15725" width="3" style="387" hidden="1" customWidth="1"/>
    <col min="15726" max="15965" width="8.6328125" style="387" hidden="1" customWidth="1"/>
    <col min="15966" max="15971" width="14.90625" style="387" hidden="1" customWidth="1"/>
    <col min="15972" max="15973" width="15.90625" style="387" hidden="1" customWidth="1"/>
    <col min="15974" max="15979" width="16.08984375" style="387" hidden="1" customWidth="1"/>
    <col min="15980" max="15980" width="6.08984375" style="387" hidden="1" customWidth="1"/>
    <col min="15981" max="15981" width="3" style="387" hidden="1" customWidth="1"/>
    <col min="15982" max="16221" width="8.6328125" style="387" hidden="1" customWidth="1"/>
    <col min="16222" max="16227" width="14.90625" style="387" hidden="1" customWidth="1"/>
    <col min="16228" max="16229" width="15.90625" style="387" hidden="1" customWidth="1"/>
    <col min="16230" max="16235" width="16.08984375" style="387" hidden="1" customWidth="1"/>
    <col min="16236" max="16236" width="6.08984375" style="387" hidden="1" customWidth="1"/>
    <col min="16237" max="16237" width="3" style="387" hidden="1" customWidth="1"/>
    <col min="16238" max="16384" width="8.6328125" style="387" hidden="1" customWidth="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3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9"/>
      <c r="DG4" s="389"/>
      <c r="DH4" s="389"/>
      <c r="DI4" s="389"/>
      <c r="DJ4" s="389"/>
      <c r="DK4" s="389"/>
      <c r="DL4" s="389"/>
      <c r="DM4" s="389"/>
      <c r="DN4" s="389"/>
      <c r="DO4" s="389"/>
      <c r="DP4" s="389"/>
      <c r="DQ4" s="389"/>
      <c r="DR4" s="389"/>
      <c r="DS4" s="389"/>
      <c r="DT4" s="389"/>
      <c r="DU4" s="389"/>
      <c r="DV4" s="389"/>
      <c r="DW4" s="389"/>
    </row>
    <row r="5" spans="1:143" s="3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9"/>
      <c r="DG5" s="389"/>
      <c r="DH5" s="389"/>
      <c r="DI5" s="389"/>
      <c r="DJ5" s="389"/>
      <c r="DK5" s="389"/>
      <c r="DL5" s="389"/>
      <c r="DM5" s="389"/>
      <c r="DN5" s="389"/>
      <c r="DO5" s="389"/>
      <c r="DP5" s="389"/>
      <c r="DQ5" s="389"/>
      <c r="DR5" s="389"/>
      <c r="DS5" s="389"/>
      <c r="DT5" s="389"/>
      <c r="DU5" s="389"/>
      <c r="DV5" s="389"/>
      <c r="DW5" s="389"/>
    </row>
    <row r="6" spans="1:143" s="3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9"/>
      <c r="DG6" s="389"/>
      <c r="DH6" s="389"/>
      <c r="DI6" s="389"/>
      <c r="DJ6" s="389"/>
      <c r="DK6" s="389"/>
      <c r="DL6" s="389"/>
      <c r="DM6" s="389"/>
      <c r="DN6" s="389"/>
      <c r="DO6" s="389"/>
      <c r="DP6" s="389"/>
      <c r="DQ6" s="389"/>
      <c r="DR6" s="389"/>
      <c r="DS6" s="389"/>
      <c r="DT6" s="389"/>
      <c r="DU6" s="389"/>
      <c r="DV6" s="389"/>
      <c r="DW6" s="389"/>
    </row>
    <row r="7" spans="1:143" s="3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9"/>
      <c r="DG7" s="389"/>
      <c r="DH7" s="389"/>
      <c r="DI7" s="389"/>
      <c r="DJ7" s="389"/>
      <c r="DK7" s="389"/>
      <c r="DL7" s="389"/>
      <c r="DM7" s="389"/>
      <c r="DN7" s="389"/>
      <c r="DO7" s="389"/>
      <c r="DP7" s="389"/>
      <c r="DQ7" s="389"/>
      <c r="DR7" s="389"/>
      <c r="DS7" s="389"/>
      <c r="DT7" s="389"/>
      <c r="DU7" s="389"/>
      <c r="DV7" s="389"/>
      <c r="DW7" s="389"/>
    </row>
    <row r="8" spans="1:143" s="3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9"/>
      <c r="DG8" s="389"/>
      <c r="DH8" s="389"/>
      <c r="DI8" s="389"/>
      <c r="DJ8" s="389"/>
      <c r="DK8" s="389"/>
      <c r="DL8" s="389"/>
      <c r="DM8" s="389"/>
      <c r="DN8" s="389"/>
      <c r="DO8" s="389"/>
      <c r="DP8" s="389"/>
      <c r="DQ8" s="389"/>
      <c r="DR8" s="389"/>
      <c r="DS8" s="389"/>
      <c r="DT8" s="389"/>
      <c r="DU8" s="389"/>
      <c r="DV8" s="389"/>
      <c r="DW8" s="389"/>
    </row>
    <row r="9" spans="1:143" s="3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9"/>
      <c r="DG9" s="389"/>
      <c r="DH9" s="389"/>
      <c r="DI9" s="389"/>
      <c r="DJ9" s="389"/>
      <c r="DK9" s="389"/>
      <c r="DL9" s="389"/>
      <c r="DM9" s="389"/>
      <c r="DN9" s="389"/>
      <c r="DO9" s="389"/>
      <c r="DP9" s="389"/>
      <c r="DQ9" s="389"/>
      <c r="DR9" s="389"/>
      <c r="DS9" s="389"/>
      <c r="DT9" s="389"/>
      <c r="DU9" s="389"/>
      <c r="DV9" s="389"/>
      <c r="DW9" s="389"/>
    </row>
    <row r="10" spans="1:143" s="3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9"/>
      <c r="DG10" s="389"/>
      <c r="DH10" s="389"/>
      <c r="DI10" s="389"/>
      <c r="DJ10" s="389"/>
      <c r="DK10" s="389"/>
      <c r="DL10" s="389"/>
      <c r="DM10" s="389"/>
      <c r="DN10" s="389"/>
      <c r="DO10" s="389"/>
      <c r="DP10" s="389"/>
      <c r="DQ10" s="389"/>
      <c r="DR10" s="389"/>
      <c r="DS10" s="389"/>
      <c r="DT10" s="389"/>
      <c r="DU10" s="389"/>
      <c r="DV10" s="389"/>
      <c r="DW10" s="389"/>
      <c r="EM10" s="390" t="s">
        <v>619</v>
      </c>
    </row>
    <row r="11" spans="1:143" s="3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9"/>
      <c r="DG11" s="389"/>
      <c r="DH11" s="389"/>
      <c r="DI11" s="389"/>
      <c r="DJ11" s="389"/>
      <c r="DK11" s="389"/>
      <c r="DL11" s="389"/>
      <c r="DM11" s="389"/>
      <c r="DN11" s="389"/>
      <c r="DO11" s="389"/>
      <c r="DP11" s="389"/>
      <c r="DQ11" s="389"/>
      <c r="DR11" s="389"/>
      <c r="DS11" s="389"/>
      <c r="DT11" s="389"/>
      <c r="DU11" s="389"/>
      <c r="DV11" s="389"/>
      <c r="DW11" s="389"/>
    </row>
    <row r="12" spans="1:143" s="3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9"/>
      <c r="DG12" s="389"/>
      <c r="DH12" s="389"/>
      <c r="DI12" s="389"/>
      <c r="DJ12" s="389"/>
      <c r="DK12" s="389"/>
      <c r="DL12" s="389"/>
      <c r="DM12" s="389"/>
      <c r="DN12" s="389"/>
      <c r="DO12" s="389"/>
      <c r="DP12" s="389"/>
      <c r="DQ12" s="389"/>
      <c r="DR12" s="389"/>
      <c r="DS12" s="389"/>
      <c r="DT12" s="389"/>
      <c r="DU12" s="389"/>
      <c r="DV12" s="389"/>
      <c r="DW12" s="389"/>
      <c r="EM12" s="390" t="s">
        <v>619</v>
      </c>
    </row>
    <row r="13" spans="1:143" s="3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9"/>
      <c r="DG13" s="389"/>
      <c r="DH13" s="389"/>
      <c r="DI13" s="389"/>
      <c r="DJ13" s="389"/>
      <c r="DK13" s="389"/>
      <c r="DL13" s="389"/>
      <c r="DM13" s="389"/>
      <c r="DN13" s="389"/>
      <c r="DO13" s="389"/>
      <c r="DP13" s="389"/>
      <c r="DQ13" s="389"/>
      <c r="DR13" s="389"/>
      <c r="DS13" s="389"/>
      <c r="DT13" s="389"/>
      <c r="DU13" s="389"/>
      <c r="DV13" s="389"/>
      <c r="DW13" s="389"/>
    </row>
    <row r="14" spans="1:143" s="3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389"/>
      <c r="DG14" s="389"/>
      <c r="DH14" s="389"/>
      <c r="DI14" s="389"/>
      <c r="DJ14" s="389"/>
      <c r="DK14" s="389"/>
      <c r="DL14" s="389"/>
      <c r="DM14" s="389"/>
      <c r="DN14" s="389"/>
      <c r="DO14" s="389"/>
      <c r="DP14" s="389"/>
      <c r="DQ14" s="389"/>
      <c r="DR14" s="389"/>
      <c r="DS14" s="389"/>
      <c r="DT14" s="389"/>
      <c r="DU14" s="389"/>
      <c r="DV14" s="389"/>
      <c r="DW14" s="389"/>
    </row>
    <row r="15" spans="1:143" s="3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9"/>
      <c r="DG15" s="389"/>
      <c r="DH15" s="389"/>
      <c r="DI15" s="389"/>
      <c r="DJ15" s="389"/>
      <c r="DK15" s="389"/>
      <c r="DL15" s="389"/>
      <c r="DM15" s="389"/>
      <c r="DN15" s="389"/>
      <c r="DO15" s="389"/>
      <c r="DP15" s="389"/>
      <c r="DQ15" s="389"/>
      <c r="DR15" s="389"/>
      <c r="DS15" s="389"/>
      <c r="DT15" s="389"/>
      <c r="DU15" s="389"/>
      <c r="DV15" s="389"/>
      <c r="DW15" s="389"/>
    </row>
    <row r="16" spans="1:143" s="3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9"/>
      <c r="DG16" s="389"/>
      <c r="DH16" s="389"/>
      <c r="DI16" s="389"/>
      <c r="DJ16" s="389"/>
      <c r="DK16" s="389"/>
      <c r="DL16" s="389"/>
      <c r="DM16" s="389"/>
      <c r="DN16" s="389"/>
      <c r="DO16" s="389"/>
      <c r="DP16" s="389"/>
      <c r="DQ16" s="389"/>
      <c r="DR16" s="389"/>
      <c r="DS16" s="389"/>
      <c r="DT16" s="389"/>
      <c r="DU16" s="389"/>
      <c r="DV16" s="389"/>
      <c r="DW16" s="389"/>
    </row>
    <row r="17" spans="1:351" s="3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9"/>
      <c r="DG17" s="389"/>
      <c r="DH17" s="389"/>
      <c r="DI17" s="389"/>
      <c r="DJ17" s="389"/>
      <c r="DK17" s="389"/>
      <c r="DL17" s="389"/>
      <c r="DM17" s="389"/>
      <c r="DN17" s="389"/>
      <c r="DO17" s="389"/>
      <c r="DP17" s="389"/>
      <c r="DQ17" s="389"/>
      <c r="DR17" s="389"/>
      <c r="DS17" s="389"/>
      <c r="DT17" s="389"/>
      <c r="DU17" s="389"/>
      <c r="DV17" s="389"/>
      <c r="DW17" s="389"/>
    </row>
    <row r="18" spans="1:351" s="3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9"/>
      <c r="DG18" s="389"/>
      <c r="DH18" s="389"/>
      <c r="DI18" s="389"/>
      <c r="DJ18" s="389"/>
      <c r="DK18" s="389"/>
      <c r="DL18" s="389"/>
      <c r="DM18" s="389"/>
      <c r="DN18" s="389"/>
      <c r="DO18" s="389"/>
      <c r="DP18" s="389"/>
      <c r="DQ18" s="389"/>
      <c r="DR18" s="389"/>
      <c r="DS18" s="389"/>
      <c r="DT18" s="389"/>
      <c r="DU18" s="389"/>
      <c r="DV18" s="389"/>
      <c r="DW18" s="389"/>
    </row>
    <row r="19" spans="1:351" ht="13" x14ac:dyDescent="0.2">
      <c r="DD19" s="387"/>
      <c r="DE19" s="387"/>
    </row>
    <row r="20" spans="1:351" ht="13" x14ac:dyDescent="0.2">
      <c r="DD20" s="387"/>
      <c r="DE20" s="387"/>
    </row>
    <row r="21" spans="1:351" ht="16.5"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7"/>
      <c r="MM21" s="395"/>
    </row>
    <row r="22" spans="1:351" ht="16.5" x14ac:dyDescent="0.2">
      <c r="B22" s="396"/>
      <c r="MM22" s="395"/>
    </row>
    <row r="23" spans="1:351" ht="13" x14ac:dyDescent="0.2">
      <c r="B23" s="396"/>
    </row>
    <row r="24" spans="1:351" ht="13" x14ac:dyDescent="0.2">
      <c r="B24" s="396"/>
    </row>
    <row r="25" spans="1:351" ht="13" x14ac:dyDescent="0.2">
      <c r="B25" s="396"/>
    </row>
    <row r="26" spans="1:351" ht="13" x14ac:dyDescent="0.2">
      <c r="B26" s="396"/>
    </row>
    <row r="27" spans="1:351" ht="13" x14ac:dyDescent="0.2">
      <c r="B27" s="396"/>
    </row>
    <row r="28" spans="1:351" ht="13" x14ac:dyDescent="0.2">
      <c r="B28" s="396"/>
    </row>
    <row r="29" spans="1:351" ht="13" x14ac:dyDescent="0.2">
      <c r="B29" s="396"/>
    </row>
    <row r="30" spans="1:351" ht="13" x14ac:dyDescent="0.2">
      <c r="B30" s="396"/>
    </row>
    <row r="31" spans="1:351" ht="13" x14ac:dyDescent="0.2">
      <c r="B31" s="396"/>
    </row>
    <row r="32" spans="1:351" ht="13" x14ac:dyDescent="0.2">
      <c r="B32" s="396"/>
    </row>
    <row r="33" spans="2:109" ht="13" x14ac:dyDescent="0.2">
      <c r="B33" s="396"/>
    </row>
    <row r="34" spans="2:109" ht="13" x14ac:dyDescent="0.2">
      <c r="B34" s="396"/>
    </row>
    <row r="35" spans="2:109" ht="13" x14ac:dyDescent="0.2">
      <c r="B35" s="396"/>
    </row>
    <row r="36" spans="2:109" ht="13" x14ac:dyDescent="0.2">
      <c r="B36" s="396"/>
    </row>
    <row r="37" spans="2:109" ht="13" x14ac:dyDescent="0.2">
      <c r="B37" s="396"/>
    </row>
    <row r="38" spans="2:109" ht="13" x14ac:dyDescent="0.2">
      <c r="B38" s="396"/>
    </row>
    <row r="39" spans="2:109" ht="13"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 x14ac:dyDescent="0.2">
      <c r="B40" s="401"/>
      <c r="DD40" s="401"/>
      <c r="DE40" s="387"/>
    </row>
    <row r="41" spans="2:109" ht="16.5" x14ac:dyDescent="0.2">
      <c r="B41" s="402" t="s">
        <v>620</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 x14ac:dyDescent="0.2">
      <c r="B42" s="396"/>
      <c r="G42" s="403"/>
      <c r="I42" s="404"/>
      <c r="J42" s="404"/>
      <c r="K42" s="404"/>
      <c r="AM42" s="403"/>
      <c r="AN42" s="403" t="s">
        <v>621</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19" t="s">
        <v>622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 x14ac:dyDescent="0.2">
      <c r="B49" s="396"/>
      <c r="AN49" s="387" t="s">
        <v>623</v>
      </c>
    </row>
    <row r="50" spans="1:109" ht="13" x14ac:dyDescent="0.2">
      <c r="B50" s="396"/>
      <c r="G50" s="1312"/>
      <c r="H50" s="1312"/>
      <c r="I50" s="1312"/>
      <c r="J50" s="1312"/>
      <c r="K50" s="406"/>
      <c r="L50" s="406"/>
      <c r="M50" s="407"/>
      <c r="N50" s="407"/>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2">
      <c r="B51" s="396"/>
      <c r="G51" s="1314"/>
      <c r="H51" s="1314"/>
      <c r="I51" s="1328"/>
      <c r="J51" s="1328"/>
      <c r="K51" s="1313"/>
      <c r="L51" s="1313"/>
      <c r="M51" s="1313"/>
      <c r="N51" s="1313"/>
      <c r="AM51" s="405"/>
      <c r="AN51" s="1309" t="s">
        <v>624</v>
      </c>
      <c r="AO51" s="1309"/>
      <c r="AP51" s="1309"/>
      <c r="AQ51" s="1309"/>
      <c r="AR51" s="1309"/>
      <c r="AS51" s="1309"/>
      <c r="AT51" s="1309"/>
      <c r="AU51" s="1309"/>
      <c r="AV51" s="1309"/>
      <c r="AW51" s="1309"/>
      <c r="AX51" s="1309"/>
      <c r="AY51" s="1309"/>
      <c r="AZ51" s="1309"/>
      <c r="BA51" s="1309"/>
      <c r="BB51" s="1309" t="s">
        <v>625</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110.3</v>
      </c>
      <c r="BY51" s="1306"/>
      <c r="BZ51" s="1306"/>
      <c r="CA51" s="1306"/>
      <c r="CB51" s="1306"/>
      <c r="CC51" s="1306"/>
      <c r="CD51" s="1306"/>
      <c r="CE51" s="1306"/>
      <c r="CF51" s="1306">
        <v>107.4</v>
      </c>
      <c r="CG51" s="1306"/>
      <c r="CH51" s="1306"/>
      <c r="CI51" s="1306"/>
      <c r="CJ51" s="1306"/>
      <c r="CK51" s="1306"/>
      <c r="CL51" s="1306"/>
      <c r="CM51" s="1306"/>
      <c r="CN51" s="1306">
        <v>102.6</v>
      </c>
      <c r="CO51" s="1306"/>
      <c r="CP51" s="1306"/>
      <c r="CQ51" s="1306"/>
      <c r="CR51" s="1306"/>
      <c r="CS51" s="1306"/>
      <c r="CT51" s="1306"/>
      <c r="CU51" s="1306"/>
      <c r="CV51" s="1306">
        <v>92.2</v>
      </c>
      <c r="CW51" s="1306"/>
      <c r="CX51" s="1306"/>
      <c r="CY51" s="1306"/>
      <c r="CZ51" s="1306"/>
      <c r="DA51" s="1306"/>
      <c r="DB51" s="1306"/>
      <c r="DC51" s="1306"/>
    </row>
    <row r="52" spans="1:109" ht="13" x14ac:dyDescent="0.2">
      <c r="B52" s="396"/>
      <c r="G52" s="1314"/>
      <c r="H52" s="1314"/>
      <c r="I52" s="1328"/>
      <c r="J52" s="1328"/>
      <c r="K52" s="1313"/>
      <c r="L52" s="1313"/>
      <c r="M52" s="1313"/>
      <c r="N52" s="1313"/>
      <c r="AM52" s="405"/>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 x14ac:dyDescent="0.2">
      <c r="A53" s="404"/>
      <c r="B53" s="396"/>
      <c r="G53" s="1314"/>
      <c r="H53" s="1314"/>
      <c r="I53" s="1312"/>
      <c r="J53" s="1312"/>
      <c r="K53" s="1313"/>
      <c r="L53" s="1313"/>
      <c r="M53" s="1313"/>
      <c r="N53" s="1313"/>
      <c r="AM53" s="405"/>
      <c r="AN53" s="1309"/>
      <c r="AO53" s="1309"/>
      <c r="AP53" s="1309"/>
      <c r="AQ53" s="1309"/>
      <c r="AR53" s="1309"/>
      <c r="AS53" s="1309"/>
      <c r="AT53" s="1309"/>
      <c r="AU53" s="1309"/>
      <c r="AV53" s="1309"/>
      <c r="AW53" s="1309"/>
      <c r="AX53" s="1309"/>
      <c r="AY53" s="1309"/>
      <c r="AZ53" s="1309"/>
      <c r="BA53" s="1309"/>
      <c r="BB53" s="1309" t="s">
        <v>626</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47.4</v>
      </c>
      <c r="BY53" s="1306"/>
      <c r="BZ53" s="1306"/>
      <c r="CA53" s="1306"/>
      <c r="CB53" s="1306"/>
      <c r="CC53" s="1306"/>
      <c r="CD53" s="1306"/>
      <c r="CE53" s="1306"/>
      <c r="CF53" s="1306">
        <v>57.7</v>
      </c>
      <c r="CG53" s="1306"/>
      <c r="CH53" s="1306"/>
      <c r="CI53" s="1306"/>
      <c r="CJ53" s="1306"/>
      <c r="CK53" s="1306"/>
      <c r="CL53" s="1306"/>
      <c r="CM53" s="1306"/>
      <c r="CN53" s="1306">
        <v>59.1</v>
      </c>
      <c r="CO53" s="1306"/>
      <c r="CP53" s="1306"/>
      <c r="CQ53" s="1306"/>
      <c r="CR53" s="1306"/>
      <c r="CS53" s="1306"/>
      <c r="CT53" s="1306"/>
      <c r="CU53" s="1306"/>
      <c r="CV53" s="1306">
        <v>60.7</v>
      </c>
      <c r="CW53" s="1306"/>
      <c r="CX53" s="1306"/>
      <c r="CY53" s="1306"/>
      <c r="CZ53" s="1306"/>
      <c r="DA53" s="1306"/>
      <c r="DB53" s="1306"/>
      <c r="DC53" s="1306"/>
    </row>
    <row r="54" spans="1:109" ht="13" x14ac:dyDescent="0.2">
      <c r="A54" s="404"/>
      <c r="B54" s="396"/>
      <c r="G54" s="1314"/>
      <c r="H54" s="1314"/>
      <c r="I54" s="1312"/>
      <c r="J54" s="1312"/>
      <c r="K54" s="1313"/>
      <c r="L54" s="1313"/>
      <c r="M54" s="1313"/>
      <c r="N54" s="1313"/>
      <c r="AM54" s="405"/>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 x14ac:dyDescent="0.2">
      <c r="A55" s="404"/>
      <c r="B55" s="396"/>
      <c r="G55" s="1312"/>
      <c r="H55" s="1312"/>
      <c r="I55" s="1312"/>
      <c r="J55" s="1312"/>
      <c r="K55" s="1313"/>
      <c r="L55" s="1313"/>
      <c r="M55" s="1313"/>
      <c r="N55" s="1313"/>
      <c r="AN55" s="1311" t="s">
        <v>627</v>
      </c>
      <c r="AO55" s="1311"/>
      <c r="AP55" s="1311"/>
      <c r="AQ55" s="1311"/>
      <c r="AR55" s="1311"/>
      <c r="AS55" s="1311"/>
      <c r="AT55" s="1311"/>
      <c r="AU55" s="1311"/>
      <c r="AV55" s="1311"/>
      <c r="AW55" s="1311"/>
      <c r="AX55" s="1311"/>
      <c r="AY55" s="1311"/>
      <c r="AZ55" s="1311"/>
      <c r="BA55" s="1311"/>
      <c r="BB55" s="1309" t="s">
        <v>625</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58.5</v>
      </c>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ht="13" x14ac:dyDescent="0.2">
      <c r="A56" s="404"/>
      <c r="B56" s="396"/>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4" customFormat="1" ht="13" x14ac:dyDescent="0.2">
      <c r="B57" s="408"/>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626</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52.9</v>
      </c>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9"/>
      <c r="DE57" s="408"/>
    </row>
    <row r="58" spans="1:109" s="404" customFormat="1" ht="13" x14ac:dyDescent="0.2">
      <c r="A58" s="387"/>
      <c r="B58" s="408"/>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9"/>
      <c r="DE58" s="408"/>
    </row>
    <row r="59" spans="1:109" s="404" customFormat="1" ht="13" x14ac:dyDescent="0.2">
      <c r="A59" s="387"/>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 x14ac:dyDescent="0.2">
      <c r="A60" s="387"/>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 x14ac:dyDescent="0.2">
      <c r="A61" s="387"/>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7"/>
    </row>
    <row r="63" spans="1:109" ht="16.5" x14ac:dyDescent="0.2">
      <c r="B63" s="415" t="s">
        <v>628</v>
      </c>
    </row>
    <row r="64" spans="1:109" ht="13" x14ac:dyDescent="0.2">
      <c r="B64" s="396"/>
      <c r="G64" s="403"/>
      <c r="N64" s="416"/>
      <c r="AM64" s="403"/>
      <c r="AN64" s="403" t="s">
        <v>621</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 x14ac:dyDescent="0.2">
      <c r="B65" s="396"/>
      <c r="AN65" s="1319" t="s">
        <v>629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6"/>
      <c r="H70" s="417"/>
      <c r="I70" s="417"/>
      <c r="J70" s="418"/>
      <c r="K70" s="418"/>
      <c r="L70" s="419"/>
      <c r="M70" s="418"/>
      <c r="N70" s="419"/>
      <c r="AN70" s="405"/>
      <c r="AO70" s="405"/>
      <c r="AP70" s="405"/>
      <c r="AZ70" s="405"/>
      <c r="BA70" s="405"/>
      <c r="BB70" s="405"/>
      <c r="BL70" s="405"/>
      <c r="BM70" s="405"/>
      <c r="BN70" s="405"/>
      <c r="BX70" s="405"/>
      <c r="BY70" s="405"/>
      <c r="BZ70" s="405"/>
      <c r="CJ70" s="405"/>
      <c r="CK70" s="405"/>
      <c r="CL70" s="405"/>
      <c r="CV70" s="405"/>
      <c r="CW70" s="405"/>
      <c r="CX70" s="405"/>
    </row>
    <row r="71" spans="2:107" ht="13" x14ac:dyDescent="0.2">
      <c r="B71" s="396"/>
      <c r="G71" s="420"/>
      <c r="I71" s="421"/>
      <c r="J71" s="418"/>
      <c r="K71" s="418"/>
      <c r="L71" s="419"/>
      <c r="M71" s="418"/>
      <c r="N71" s="419"/>
      <c r="AM71" s="420"/>
      <c r="AN71" s="387" t="s">
        <v>623</v>
      </c>
    </row>
    <row r="72" spans="2:107" ht="13" x14ac:dyDescent="0.2">
      <c r="B72" s="396"/>
      <c r="G72" s="1312"/>
      <c r="H72" s="1312"/>
      <c r="I72" s="1312"/>
      <c r="J72" s="1312"/>
      <c r="K72" s="406"/>
      <c r="L72" s="406"/>
      <c r="M72" s="407"/>
      <c r="N72" s="407"/>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 x14ac:dyDescent="0.2">
      <c r="B73" s="396"/>
      <c r="G73" s="1314"/>
      <c r="H73" s="1314"/>
      <c r="I73" s="1314"/>
      <c r="J73" s="1314"/>
      <c r="K73" s="1310"/>
      <c r="L73" s="1310"/>
      <c r="M73" s="1310"/>
      <c r="N73" s="1310"/>
      <c r="AM73" s="405"/>
      <c r="AN73" s="1309" t="s">
        <v>624</v>
      </c>
      <c r="AO73" s="1309"/>
      <c r="AP73" s="1309"/>
      <c r="AQ73" s="1309"/>
      <c r="AR73" s="1309"/>
      <c r="AS73" s="1309"/>
      <c r="AT73" s="1309"/>
      <c r="AU73" s="1309"/>
      <c r="AV73" s="1309"/>
      <c r="AW73" s="1309"/>
      <c r="AX73" s="1309"/>
      <c r="AY73" s="1309"/>
      <c r="AZ73" s="1309"/>
      <c r="BA73" s="1309"/>
      <c r="BB73" s="1309" t="s">
        <v>625</v>
      </c>
      <c r="BC73" s="1309"/>
      <c r="BD73" s="1309"/>
      <c r="BE73" s="1309"/>
      <c r="BF73" s="1309"/>
      <c r="BG73" s="1309"/>
      <c r="BH73" s="1309"/>
      <c r="BI73" s="1309"/>
      <c r="BJ73" s="1309"/>
      <c r="BK73" s="1309"/>
      <c r="BL73" s="1309"/>
      <c r="BM73" s="1309"/>
      <c r="BN73" s="1309"/>
      <c r="BO73" s="1309"/>
      <c r="BP73" s="1306">
        <v>120.3</v>
      </c>
      <c r="BQ73" s="1306"/>
      <c r="BR73" s="1306"/>
      <c r="BS73" s="1306"/>
      <c r="BT73" s="1306"/>
      <c r="BU73" s="1306"/>
      <c r="BV73" s="1306"/>
      <c r="BW73" s="1306"/>
      <c r="BX73" s="1306">
        <v>110.3</v>
      </c>
      <c r="BY73" s="1306"/>
      <c r="BZ73" s="1306"/>
      <c r="CA73" s="1306"/>
      <c r="CB73" s="1306"/>
      <c r="CC73" s="1306"/>
      <c r="CD73" s="1306"/>
      <c r="CE73" s="1306"/>
      <c r="CF73" s="1306">
        <v>107.4</v>
      </c>
      <c r="CG73" s="1306"/>
      <c r="CH73" s="1306"/>
      <c r="CI73" s="1306"/>
      <c r="CJ73" s="1306"/>
      <c r="CK73" s="1306"/>
      <c r="CL73" s="1306"/>
      <c r="CM73" s="1306"/>
      <c r="CN73" s="1306">
        <v>102.6</v>
      </c>
      <c r="CO73" s="1306"/>
      <c r="CP73" s="1306"/>
      <c r="CQ73" s="1306"/>
      <c r="CR73" s="1306"/>
      <c r="CS73" s="1306"/>
      <c r="CT73" s="1306"/>
      <c r="CU73" s="1306"/>
      <c r="CV73" s="1306">
        <v>92.2</v>
      </c>
      <c r="CW73" s="1306"/>
      <c r="CX73" s="1306"/>
      <c r="CY73" s="1306"/>
      <c r="CZ73" s="1306"/>
      <c r="DA73" s="1306"/>
      <c r="DB73" s="1306"/>
      <c r="DC73" s="1306"/>
    </row>
    <row r="74" spans="2:107" ht="13" x14ac:dyDescent="0.2">
      <c r="B74" s="396"/>
      <c r="G74" s="1314"/>
      <c r="H74" s="1314"/>
      <c r="I74" s="1314"/>
      <c r="J74" s="1314"/>
      <c r="K74" s="1310"/>
      <c r="L74" s="1310"/>
      <c r="M74" s="1310"/>
      <c r="N74" s="1310"/>
      <c r="AM74" s="405"/>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 x14ac:dyDescent="0.2">
      <c r="B75" s="396"/>
      <c r="G75" s="1314"/>
      <c r="H75" s="1314"/>
      <c r="I75" s="1312"/>
      <c r="J75" s="1312"/>
      <c r="K75" s="1313"/>
      <c r="L75" s="1313"/>
      <c r="M75" s="1313"/>
      <c r="N75" s="1313"/>
      <c r="AM75" s="405"/>
      <c r="AN75" s="1309"/>
      <c r="AO75" s="1309"/>
      <c r="AP75" s="1309"/>
      <c r="AQ75" s="1309"/>
      <c r="AR75" s="1309"/>
      <c r="AS75" s="1309"/>
      <c r="AT75" s="1309"/>
      <c r="AU75" s="1309"/>
      <c r="AV75" s="1309"/>
      <c r="AW75" s="1309"/>
      <c r="AX75" s="1309"/>
      <c r="AY75" s="1309"/>
      <c r="AZ75" s="1309"/>
      <c r="BA75" s="1309"/>
      <c r="BB75" s="1309" t="s">
        <v>630</v>
      </c>
      <c r="BC75" s="1309"/>
      <c r="BD75" s="1309"/>
      <c r="BE75" s="1309"/>
      <c r="BF75" s="1309"/>
      <c r="BG75" s="1309"/>
      <c r="BH75" s="1309"/>
      <c r="BI75" s="1309"/>
      <c r="BJ75" s="1309"/>
      <c r="BK75" s="1309"/>
      <c r="BL75" s="1309"/>
      <c r="BM75" s="1309"/>
      <c r="BN75" s="1309"/>
      <c r="BO75" s="1309"/>
      <c r="BP75" s="1306">
        <v>13.9</v>
      </c>
      <c r="BQ75" s="1306"/>
      <c r="BR75" s="1306"/>
      <c r="BS75" s="1306"/>
      <c r="BT75" s="1306"/>
      <c r="BU75" s="1306"/>
      <c r="BV75" s="1306"/>
      <c r="BW75" s="1306"/>
      <c r="BX75" s="1306">
        <v>13.3</v>
      </c>
      <c r="BY75" s="1306"/>
      <c r="BZ75" s="1306"/>
      <c r="CA75" s="1306"/>
      <c r="CB75" s="1306"/>
      <c r="CC75" s="1306"/>
      <c r="CD75" s="1306"/>
      <c r="CE75" s="1306"/>
      <c r="CF75" s="1306">
        <v>13.3</v>
      </c>
      <c r="CG75" s="1306"/>
      <c r="CH75" s="1306"/>
      <c r="CI75" s="1306"/>
      <c r="CJ75" s="1306"/>
      <c r="CK75" s="1306"/>
      <c r="CL75" s="1306"/>
      <c r="CM75" s="1306"/>
      <c r="CN75" s="1306">
        <v>13.4</v>
      </c>
      <c r="CO75" s="1306"/>
      <c r="CP75" s="1306"/>
      <c r="CQ75" s="1306"/>
      <c r="CR75" s="1306"/>
      <c r="CS75" s="1306"/>
      <c r="CT75" s="1306"/>
      <c r="CU75" s="1306"/>
      <c r="CV75" s="1306">
        <v>13.6</v>
      </c>
      <c r="CW75" s="1306"/>
      <c r="CX75" s="1306"/>
      <c r="CY75" s="1306"/>
      <c r="CZ75" s="1306"/>
      <c r="DA75" s="1306"/>
      <c r="DB75" s="1306"/>
      <c r="DC75" s="1306"/>
    </row>
    <row r="76" spans="2:107" ht="13" x14ac:dyDescent="0.2">
      <c r="B76" s="396"/>
      <c r="G76" s="1314"/>
      <c r="H76" s="1314"/>
      <c r="I76" s="1312"/>
      <c r="J76" s="1312"/>
      <c r="K76" s="1313"/>
      <c r="L76" s="1313"/>
      <c r="M76" s="1313"/>
      <c r="N76" s="1313"/>
      <c r="AM76" s="405"/>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 x14ac:dyDescent="0.2">
      <c r="B77" s="396"/>
      <c r="G77" s="1312"/>
      <c r="H77" s="1312"/>
      <c r="I77" s="1312"/>
      <c r="J77" s="1312"/>
      <c r="K77" s="1310"/>
      <c r="L77" s="1310"/>
      <c r="M77" s="1310"/>
      <c r="N77" s="1310"/>
      <c r="AN77" s="1311" t="s">
        <v>627</v>
      </c>
      <c r="AO77" s="1311"/>
      <c r="AP77" s="1311"/>
      <c r="AQ77" s="1311"/>
      <c r="AR77" s="1311"/>
      <c r="AS77" s="1311"/>
      <c r="AT77" s="1311"/>
      <c r="AU77" s="1311"/>
      <c r="AV77" s="1311"/>
      <c r="AW77" s="1311"/>
      <c r="AX77" s="1311"/>
      <c r="AY77" s="1311"/>
      <c r="AZ77" s="1311"/>
      <c r="BA77" s="1311"/>
      <c r="BB77" s="1309" t="s">
        <v>625</v>
      </c>
      <c r="BC77" s="1309"/>
      <c r="BD77" s="1309"/>
      <c r="BE77" s="1309"/>
      <c r="BF77" s="1309"/>
      <c r="BG77" s="1309"/>
      <c r="BH77" s="1309"/>
      <c r="BI77" s="1309"/>
      <c r="BJ77" s="1309"/>
      <c r="BK77" s="1309"/>
      <c r="BL77" s="1309"/>
      <c r="BM77" s="1309"/>
      <c r="BN77" s="1309"/>
      <c r="BO77" s="1309"/>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ht="13" x14ac:dyDescent="0.2">
      <c r="B78" s="396"/>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 x14ac:dyDescent="0.2">
      <c r="B79" s="396"/>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630</v>
      </c>
      <c r="BC79" s="1309"/>
      <c r="BD79" s="1309"/>
      <c r="BE79" s="1309"/>
      <c r="BF79" s="1309"/>
      <c r="BG79" s="1309"/>
      <c r="BH79" s="1309"/>
      <c r="BI79" s="1309"/>
      <c r="BJ79" s="1309"/>
      <c r="BK79" s="1309"/>
      <c r="BL79" s="1309"/>
      <c r="BM79" s="1309"/>
      <c r="BN79" s="1309"/>
      <c r="BO79" s="1309"/>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ht="13" x14ac:dyDescent="0.2">
      <c r="B80" s="396"/>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 x14ac:dyDescent="0.2">
      <c r="B81" s="396"/>
    </row>
    <row r="82" spans="2:109" ht="16.5" x14ac:dyDescent="0.2">
      <c r="B82" s="396"/>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3"/>
      <c r="AQ87" s="423"/>
      <c r="BC87" s="423"/>
      <c r="BO87" s="423"/>
      <c r="CA87" s="423"/>
      <c r="CM87" s="423"/>
      <c r="CY87" s="423"/>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spgwqJi0LENBYlhTBMxGNNH9sEwq+rwBDTcqm2Yl/vLfh6HQ+iE8pzhK2+3aurdHMWA8y+F0fhN1glxsQVSpQ==" saltValue="uGveoemFIXq2MqqXa0w6+A=="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35F86-FE30-4599-B37D-75AAAE36CB4B}">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389" customWidth="1"/>
    <col min="35" max="122" width="2.453125" style="390" customWidth="1"/>
    <col min="123" max="123" width="2.453125" style="390" hidden="1" customWidth="1"/>
    <col min="124" max="16384" width="2.453125" style="390" hidden="1"/>
  </cols>
  <sheetData>
    <row r="1" spans="2:34" ht="13.5" customHeight="1" x14ac:dyDescent="0.2">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2:34" ht="13" x14ac:dyDescent="0.2">
      <c r="S2" s="390"/>
      <c r="AH2" s="390"/>
    </row>
    <row r="3" spans="2:34" ht="13" x14ac:dyDescent="0.2">
      <c r="C3" s="390"/>
      <c r="D3" s="390"/>
      <c r="E3" s="390"/>
      <c r="F3" s="390"/>
      <c r="G3" s="390"/>
      <c r="H3" s="390"/>
      <c r="I3" s="390"/>
      <c r="J3" s="390"/>
      <c r="K3" s="390"/>
      <c r="L3" s="390"/>
      <c r="M3" s="390"/>
      <c r="N3" s="390"/>
      <c r="O3" s="390"/>
      <c r="P3" s="390"/>
      <c r="Q3" s="390"/>
      <c r="R3" s="390"/>
      <c r="S3" s="390"/>
      <c r="U3" s="390"/>
      <c r="V3" s="390"/>
      <c r="W3" s="390"/>
      <c r="X3" s="390"/>
      <c r="Y3" s="390"/>
      <c r="Z3" s="390"/>
      <c r="AA3" s="390"/>
      <c r="AB3" s="390"/>
      <c r="AC3" s="390"/>
      <c r="AD3" s="390"/>
      <c r="AE3" s="390"/>
      <c r="AF3" s="390"/>
      <c r="AG3" s="390"/>
      <c r="AH3" s="390"/>
    </row>
    <row r="4" spans="2:34" ht="13" x14ac:dyDescent="0.2"/>
    <row r="5" spans="2:34" ht="13" x14ac:dyDescent="0.2"/>
    <row r="6" spans="2:34" ht="13" x14ac:dyDescent="0.2"/>
    <row r="7" spans="2:34" ht="13" x14ac:dyDescent="0.2"/>
    <row r="8" spans="2:34" ht="13" x14ac:dyDescent="0.2"/>
    <row r="9" spans="2:34" ht="13" x14ac:dyDescent="0.2">
      <c r="AH9" s="3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390"/>
    </row>
    <row r="18" spans="12:34" ht="13" x14ac:dyDescent="0.2"/>
    <row r="19" spans="12:34" ht="13" x14ac:dyDescent="0.2"/>
    <row r="20" spans="12:34" ht="13" x14ac:dyDescent="0.2">
      <c r="AH20" s="390"/>
    </row>
    <row r="21" spans="12:34" ht="13" x14ac:dyDescent="0.2">
      <c r="AH21" s="390"/>
    </row>
    <row r="22" spans="12:34" ht="13" x14ac:dyDescent="0.2"/>
    <row r="23" spans="12:34" ht="13" x14ac:dyDescent="0.2"/>
    <row r="24" spans="12:34" ht="13" x14ac:dyDescent="0.2">
      <c r="Q24" s="390"/>
    </row>
    <row r="25" spans="12:34" ht="13" x14ac:dyDescent="0.2"/>
    <row r="26" spans="12:34" ht="13" x14ac:dyDescent="0.2"/>
    <row r="27" spans="12:34" ht="13" x14ac:dyDescent="0.2"/>
    <row r="28" spans="12:34" ht="13" x14ac:dyDescent="0.2">
      <c r="O28" s="390"/>
      <c r="T28" s="390"/>
      <c r="AH28" s="390"/>
    </row>
    <row r="29" spans="12:34" ht="13" x14ac:dyDescent="0.2"/>
    <row r="30" spans="12:34" ht="13" x14ac:dyDescent="0.2"/>
    <row r="31" spans="12:34" ht="13" x14ac:dyDescent="0.2">
      <c r="Q31" s="390"/>
    </row>
    <row r="32" spans="12:34" ht="13" x14ac:dyDescent="0.2">
      <c r="L32" s="390"/>
    </row>
    <row r="33" spans="2:34" ht="13" x14ac:dyDescent="0.2">
      <c r="C33" s="390"/>
      <c r="E33" s="390"/>
      <c r="G33" s="390"/>
      <c r="I33" s="390"/>
      <c r="X33" s="390"/>
    </row>
    <row r="34" spans="2:34" ht="13" x14ac:dyDescent="0.2">
      <c r="B34" s="390"/>
      <c r="P34" s="390"/>
      <c r="R34" s="390"/>
      <c r="T34" s="390"/>
    </row>
    <row r="35" spans="2:34" ht="13" x14ac:dyDescent="0.2">
      <c r="D35" s="390"/>
      <c r="W35" s="390"/>
      <c r="AC35" s="390"/>
      <c r="AD35" s="390"/>
      <c r="AE35" s="390"/>
      <c r="AF35" s="390"/>
      <c r="AG35" s="390"/>
      <c r="AH35" s="390"/>
    </row>
    <row r="36" spans="2:34" ht="13" x14ac:dyDescent="0.2">
      <c r="H36" s="390"/>
      <c r="J36" s="390"/>
      <c r="K36" s="390"/>
      <c r="M36" s="390"/>
      <c r="Y36" s="390"/>
      <c r="Z36" s="390"/>
      <c r="AA36" s="390"/>
      <c r="AB36" s="390"/>
      <c r="AC36" s="390"/>
      <c r="AD36" s="390"/>
      <c r="AE36" s="390"/>
      <c r="AF36" s="390"/>
      <c r="AG36" s="390"/>
      <c r="AH36" s="390"/>
    </row>
    <row r="37" spans="2:34" ht="13" x14ac:dyDescent="0.2">
      <c r="AH37" s="390"/>
    </row>
    <row r="38" spans="2:34" ht="13" x14ac:dyDescent="0.2">
      <c r="AG38" s="390"/>
      <c r="AH38" s="390"/>
    </row>
    <row r="39" spans="2:34" ht="13" x14ac:dyDescent="0.2"/>
    <row r="40" spans="2:34" ht="13" x14ac:dyDescent="0.2">
      <c r="X40" s="390"/>
    </row>
    <row r="41" spans="2:34" ht="13" x14ac:dyDescent="0.2">
      <c r="R41" s="390"/>
    </row>
    <row r="42" spans="2:34" ht="13" x14ac:dyDescent="0.2">
      <c r="W42" s="390"/>
    </row>
    <row r="43" spans="2:34" ht="13" x14ac:dyDescent="0.2">
      <c r="Y43" s="390"/>
      <c r="Z43" s="390"/>
      <c r="AA43" s="390"/>
      <c r="AB43" s="390"/>
      <c r="AC43" s="390"/>
      <c r="AD43" s="390"/>
      <c r="AE43" s="390"/>
      <c r="AF43" s="390"/>
      <c r="AG43" s="390"/>
      <c r="AH43" s="390"/>
    </row>
    <row r="44" spans="2:34" ht="13" x14ac:dyDescent="0.2">
      <c r="AH44" s="390"/>
    </row>
    <row r="45" spans="2:34" ht="13" x14ac:dyDescent="0.2">
      <c r="X45" s="390"/>
    </row>
    <row r="46" spans="2:34" ht="13" x14ac:dyDescent="0.2"/>
    <row r="47" spans="2:34" ht="13" x14ac:dyDescent="0.2"/>
    <row r="48" spans="2:34" ht="13" x14ac:dyDescent="0.2">
      <c r="W48" s="390"/>
      <c r="Y48" s="390"/>
      <c r="Z48" s="390"/>
      <c r="AA48" s="390"/>
      <c r="AB48" s="390"/>
      <c r="AC48" s="390"/>
      <c r="AD48" s="390"/>
      <c r="AE48" s="390"/>
      <c r="AF48" s="390"/>
      <c r="AG48" s="390"/>
      <c r="AH48" s="390"/>
    </row>
    <row r="49" spans="28:34" ht="13" x14ac:dyDescent="0.2"/>
    <row r="50" spans="28:34" ht="13" x14ac:dyDescent="0.2">
      <c r="AE50" s="390"/>
      <c r="AF50" s="390"/>
      <c r="AG50" s="390"/>
      <c r="AH50" s="390"/>
    </row>
    <row r="51" spans="28:34" ht="13" x14ac:dyDescent="0.2">
      <c r="AC51" s="390"/>
      <c r="AD51" s="390"/>
      <c r="AE51" s="390"/>
      <c r="AF51" s="390"/>
      <c r="AG51" s="390"/>
      <c r="AH51" s="390"/>
    </row>
    <row r="52" spans="28:34" ht="13" x14ac:dyDescent="0.2"/>
    <row r="53" spans="28:34" ht="13" x14ac:dyDescent="0.2">
      <c r="AF53" s="390"/>
      <c r="AG53" s="390"/>
      <c r="AH53" s="390"/>
    </row>
    <row r="54" spans="28:34" ht="13" x14ac:dyDescent="0.2">
      <c r="AH54" s="390"/>
    </row>
    <row r="55" spans="28:34" ht="13" x14ac:dyDescent="0.2"/>
    <row r="56" spans="28:34" ht="13" x14ac:dyDescent="0.2">
      <c r="AB56" s="390"/>
      <c r="AC56" s="390"/>
      <c r="AD56" s="390"/>
      <c r="AE56" s="390"/>
      <c r="AF56" s="390"/>
      <c r="AG56" s="390"/>
      <c r="AH56" s="390"/>
    </row>
    <row r="57" spans="28:34" ht="13" x14ac:dyDescent="0.2">
      <c r="AH57" s="390"/>
    </row>
    <row r="58" spans="28:34" ht="13" x14ac:dyDescent="0.2">
      <c r="AH58" s="390"/>
    </row>
    <row r="59" spans="28:34" ht="13" x14ac:dyDescent="0.2"/>
    <row r="60" spans="28:34" ht="13" x14ac:dyDescent="0.2"/>
    <row r="61" spans="28:34" ht="13" x14ac:dyDescent="0.2"/>
    <row r="62" spans="28:34" ht="13" x14ac:dyDescent="0.2"/>
    <row r="63" spans="28:34" ht="13" x14ac:dyDescent="0.2">
      <c r="AH63" s="390"/>
    </row>
    <row r="64" spans="28:34" ht="13" x14ac:dyDescent="0.2">
      <c r="AG64" s="390"/>
      <c r="AH64" s="390"/>
    </row>
    <row r="65" spans="28:34" ht="13" x14ac:dyDescent="0.2"/>
    <row r="66" spans="28:34" ht="13" x14ac:dyDescent="0.2"/>
    <row r="67" spans="28:34" ht="13" x14ac:dyDescent="0.2"/>
    <row r="68" spans="28:34" ht="13" x14ac:dyDescent="0.2">
      <c r="AB68" s="390"/>
      <c r="AC68" s="390"/>
      <c r="AD68" s="390"/>
      <c r="AE68" s="390"/>
      <c r="AF68" s="390"/>
      <c r="AG68" s="390"/>
      <c r="AH68" s="390"/>
    </row>
    <row r="69" spans="28:34" ht="13" x14ac:dyDescent="0.2">
      <c r="AF69" s="390"/>
      <c r="AG69" s="390"/>
      <c r="AH69" s="390"/>
    </row>
    <row r="70" spans="28:34" ht="13" x14ac:dyDescent="0.2"/>
    <row r="71" spans="28:34" ht="13" x14ac:dyDescent="0.2"/>
    <row r="72" spans="28:34" ht="13" x14ac:dyDescent="0.2"/>
    <row r="73" spans="28:34" ht="13" x14ac:dyDescent="0.2"/>
    <row r="74" spans="28:34" ht="13" x14ac:dyDescent="0.2"/>
    <row r="75" spans="28:34" ht="13" x14ac:dyDescent="0.2">
      <c r="AH75" s="390"/>
    </row>
    <row r="76" spans="28:34" ht="13" x14ac:dyDescent="0.2">
      <c r="AF76" s="390"/>
      <c r="AG76" s="390"/>
      <c r="AH76" s="390"/>
    </row>
    <row r="77" spans="28:34" ht="13" x14ac:dyDescent="0.2">
      <c r="AG77" s="390"/>
      <c r="AH77" s="390"/>
    </row>
    <row r="78" spans="28:34" ht="13" x14ac:dyDescent="0.2"/>
    <row r="79" spans="28:34" ht="13" x14ac:dyDescent="0.2"/>
    <row r="80" spans="28:34" ht="13" x14ac:dyDescent="0.2"/>
    <row r="81" spans="25:34" ht="13" x14ac:dyDescent="0.2"/>
    <row r="82" spans="25:34" ht="13" x14ac:dyDescent="0.2">
      <c r="Y82" s="390"/>
    </row>
    <row r="83" spans="25:34" ht="13" x14ac:dyDescent="0.2">
      <c r="Y83" s="390"/>
      <c r="Z83" s="390"/>
      <c r="AA83" s="390"/>
      <c r="AB83" s="390"/>
      <c r="AC83" s="390"/>
      <c r="AD83" s="390"/>
      <c r="AE83" s="390"/>
      <c r="AF83" s="390"/>
      <c r="AG83" s="390"/>
      <c r="AH83" s="390"/>
    </row>
    <row r="84" spans="25:34" ht="13" x14ac:dyDescent="0.2"/>
    <row r="85" spans="25:34" ht="13" x14ac:dyDescent="0.2"/>
    <row r="86" spans="25:34" ht="13" x14ac:dyDescent="0.2"/>
    <row r="87" spans="25:34" ht="13" x14ac:dyDescent="0.2"/>
    <row r="88" spans="25:34" ht="13" x14ac:dyDescent="0.2">
      <c r="AH88" s="3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390"/>
      <c r="AG94" s="390"/>
      <c r="AH94" s="390"/>
    </row>
    <row r="95" spans="25:34" ht="13.5" customHeight="1" x14ac:dyDescent="0.2">
      <c r="AH95" s="3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90"/>
    </row>
    <row r="102" spans="33:34" ht="13.5" customHeight="1" x14ac:dyDescent="0.2"/>
    <row r="103" spans="33:34" ht="13.5" customHeight="1" x14ac:dyDescent="0.2"/>
    <row r="104" spans="33:34" ht="13.5" customHeight="1" x14ac:dyDescent="0.2">
      <c r="AG104" s="390"/>
      <c r="AH104" s="3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90"/>
    </row>
    <row r="117" spans="34:122" ht="13.5" customHeight="1" x14ac:dyDescent="0.2"/>
    <row r="118" spans="34:122" ht="13.5" customHeight="1" x14ac:dyDescent="0.2"/>
    <row r="119" spans="34:122" ht="13.5" customHeight="1" x14ac:dyDescent="0.2"/>
    <row r="120" spans="34:122" ht="13.5" customHeight="1" x14ac:dyDescent="0.2">
      <c r="AH120" s="390"/>
    </row>
    <row r="121" spans="34:122" ht="13.5" customHeight="1" x14ac:dyDescent="0.2">
      <c r="AH121" s="390"/>
    </row>
    <row r="122" spans="34:122" ht="13.5" customHeight="1" x14ac:dyDescent="0.2"/>
    <row r="123" spans="34:122" ht="13.5" customHeight="1" x14ac:dyDescent="0.2"/>
    <row r="124" spans="34:122" ht="13.5" customHeight="1" x14ac:dyDescent="0.2"/>
    <row r="125" spans="34:122" ht="13.5" customHeight="1" x14ac:dyDescent="0.2">
      <c r="DR125" s="390" t="s">
        <v>631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o2Pmjnq8jlNSqBUF+K3qEYMc+tj3yYC7ULUIFJLda2dLHUXDrIL+Ore8bGFYlB7SCxpAr5VcuDW6/mxbzahKQ==" saltValue="3aG3yZ23LgKnh6TGS5jy3Q=="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312A-DCE3-45FA-9FDE-E75DFFC5AB37}">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389" customWidth="1"/>
    <col min="35" max="122" width="2.453125" style="390" customWidth="1"/>
    <col min="123" max="123" width="2.453125" style="390" hidden="1" customWidth="1"/>
    <col min="124" max="16384" width="2.453125" style="390" hidden="1"/>
  </cols>
  <sheetData>
    <row r="1" spans="2:34" ht="13.5" customHeight="1" x14ac:dyDescent="0.2">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2:34" ht="13" x14ac:dyDescent="0.2">
      <c r="S2" s="390"/>
      <c r="AH2" s="390"/>
    </row>
    <row r="3" spans="2:34" ht="13" x14ac:dyDescent="0.2">
      <c r="C3" s="390"/>
      <c r="D3" s="390"/>
      <c r="E3" s="390"/>
      <c r="F3" s="390"/>
      <c r="G3" s="390"/>
      <c r="H3" s="390"/>
      <c r="I3" s="390"/>
      <c r="J3" s="390"/>
      <c r="K3" s="390"/>
      <c r="L3" s="390"/>
      <c r="M3" s="390"/>
      <c r="N3" s="390"/>
      <c r="O3" s="390"/>
      <c r="P3" s="390"/>
      <c r="Q3" s="390"/>
      <c r="R3" s="390"/>
      <c r="S3" s="390"/>
      <c r="U3" s="390"/>
      <c r="V3" s="390"/>
      <c r="W3" s="390"/>
      <c r="X3" s="390"/>
      <c r="Y3" s="390"/>
      <c r="Z3" s="390"/>
      <c r="AA3" s="390"/>
      <c r="AB3" s="390"/>
      <c r="AC3" s="390"/>
      <c r="AD3" s="390"/>
      <c r="AE3" s="390"/>
      <c r="AF3" s="390"/>
      <c r="AG3" s="390"/>
      <c r="AH3" s="390"/>
    </row>
    <row r="4" spans="2:34" ht="13" x14ac:dyDescent="0.2"/>
    <row r="5" spans="2:34" ht="13" x14ac:dyDescent="0.2"/>
    <row r="6" spans="2:34" ht="13" x14ac:dyDescent="0.2"/>
    <row r="7" spans="2:34" ht="13" x14ac:dyDescent="0.2"/>
    <row r="8" spans="2:34" ht="13" x14ac:dyDescent="0.2"/>
    <row r="9" spans="2:34" ht="13" x14ac:dyDescent="0.2">
      <c r="AH9" s="3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390"/>
    </row>
    <row r="18" spans="12:34" ht="13" x14ac:dyDescent="0.2"/>
    <row r="19" spans="12:34" ht="13" x14ac:dyDescent="0.2"/>
    <row r="20" spans="12:34" ht="13" x14ac:dyDescent="0.2">
      <c r="AH20" s="390"/>
    </row>
    <row r="21" spans="12:34" ht="13" x14ac:dyDescent="0.2">
      <c r="AH21" s="390"/>
    </row>
    <row r="22" spans="12:34" ht="13" x14ac:dyDescent="0.2"/>
    <row r="23" spans="12:34" ht="13" x14ac:dyDescent="0.2"/>
    <row r="24" spans="12:34" ht="13" x14ac:dyDescent="0.2">
      <c r="Q24" s="390"/>
    </row>
    <row r="25" spans="12:34" ht="13" x14ac:dyDescent="0.2"/>
    <row r="26" spans="12:34" ht="13" x14ac:dyDescent="0.2"/>
    <row r="27" spans="12:34" ht="13" x14ac:dyDescent="0.2"/>
    <row r="28" spans="12:34" ht="13" x14ac:dyDescent="0.2">
      <c r="O28" s="390"/>
      <c r="T28" s="390"/>
      <c r="AH28" s="390"/>
    </row>
    <row r="29" spans="12:34" ht="13" x14ac:dyDescent="0.2"/>
    <row r="30" spans="12:34" ht="13" x14ac:dyDescent="0.2"/>
    <row r="31" spans="12:34" ht="13" x14ac:dyDescent="0.2">
      <c r="Q31" s="390"/>
    </row>
    <row r="32" spans="12:34" ht="13" x14ac:dyDescent="0.2">
      <c r="L32" s="390"/>
    </row>
    <row r="33" spans="2:34" ht="13" x14ac:dyDescent="0.2">
      <c r="C33" s="390"/>
      <c r="E33" s="390"/>
      <c r="G33" s="390"/>
      <c r="I33" s="390"/>
      <c r="X33" s="390"/>
    </row>
    <row r="34" spans="2:34" ht="13" x14ac:dyDescent="0.2">
      <c r="B34" s="390"/>
      <c r="P34" s="390"/>
      <c r="R34" s="390"/>
      <c r="T34" s="390"/>
    </row>
    <row r="35" spans="2:34" ht="13" x14ac:dyDescent="0.2">
      <c r="D35" s="390"/>
      <c r="W35" s="390"/>
      <c r="AC35" s="390"/>
      <c r="AD35" s="390"/>
      <c r="AE35" s="390"/>
      <c r="AF35" s="390"/>
      <c r="AG35" s="390"/>
      <c r="AH35" s="390"/>
    </row>
    <row r="36" spans="2:34" ht="13" x14ac:dyDescent="0.2">
      <c r="H36" s="390"/>
      <c r="J36" s="390"/>
      <c r="K36" s="390"/>
      <c r="M36" s="390"/>
      <c r="Y36" s="390"/>
      <c r="Z36" s="390"/>
      <c r="AA36" s="390"/>
      <c r="AB36" s="390"/>
      <c r="AC36" s="390"/>
      <c r="AD36" s="390"/>
      <c r="AE36" s="390"/>
      <c r="AF36" s="390"/>
      <c r="AG36" s="390"/>
      <c r="AH36" s="390"/>
    </row>
    <row r="37" spans="2:34" ht="13" x14ac:dyDescent="0.2">
      <c r="AH37" s="390"/>
    </row>
    <row r="38" spans="2:34" ht="13" x14ac:dyDescent="0.2">
      <c r="AG38" s="390"/>
      <c r="AH38" s="390"/>
    </row>
    <row r="39" spans="2:34" ht="13" x14ac:dyDescent="0.2"/>
    <row r="40" spans="2:34" ht="13" x14ac:dyDescent="0.2">
      <c r="X40" s="390"/>
    </row>
    <row r="41" spans="2:34" ht="13" x14ac:dyDescent="0.2">
      <c r="R41" s="390"/>
    </row>
    <row r="42" spans="2:34" ht="13" x14ac:dyDescent="0.2">
      <c r="W42" s="390"/>
    </row>
    <row r="43" spans="2:34" ht="13" x14ac:dyDescent="0.2">
      <c r="Y43" s="390"/>
      <c r="Z43" s="390"/>
      <c r="AA43" s="390"/>
      <c r="AB43" s="390"/>
      <c r="AC43" s="390"/>
      <c r="AD43" s="390"/>
      <c r="AE43" s="390"/>
      <c r="AF43" s="390"/>
      <c r="AG43" s="390"/>
      <c r="AH43" s="390"/>
    </row>
    <row r="44" spans="2:34" ht="13" x14ac:dyDescent="0.2">
      <c r="AH44" s="390"/>
    </row>
    <row r="45" spans="2:34" ht="13" x14ac:dyDescent="0.2">
      <c r="X45" s="390"/>
    </row>
    <row r="46" spans="2:34" ht="13" x14ac:dyDescent="0.2"/>
    <row r="47" spans="2:34" ht="13" x14ac:dyDescent="0.2"/>
    <row r="48" spans="2:34" ht="13" x14ac:dyDescent="0.2">
      <c r="W48" s="390"/>
      <c r="Y48" s="390"/>
      <c r="Z48" s="390"/>
      <c r="AA48" s="390"/>
      <c r="AB48" s="390"/>
      <c r="AC48" s="390"/>
      <c r="AD48" s="390"/>
      <c r="AE48" s="390"/>
      <c r="AF48" s="390"/>
      <c r="AG48" s="390"/>
      <c r="AH48" s="390"/>
    </row>
    <row r="49" spans="28:34" ht="13" x14ac:dyDescent="0.2"/>
    <row r="50" spans="28:34" ht="13" x14ac:dyDescent="0.2">
      <c r="AE50" s="390"/>
      <c r="AF50" s="390"/>
      <c r="AG50" s="390"/>
      <c r="AH50" s="390"/>
    </row>
    <row r="51" spans="28:34" ht="13" x14ac:dyDescent="0.2">
      <c r="AC51" s="390"/>
      <c r="AD51" s="390"/>
      <c r="AE51" s="390"/>
      <c r="AF51" s="390"/>
      <c r="AG51" s="390"/>
      <c r="AH51" s="390"/>
    </row>
    <row r="52" spans="28:34" ht="13" x14ac:dyDescent="0.2"/>
    <row r="53" spans="28:34" ht="13" x14ac:dyDescent="0.2">
      <c r="AF53" s="390"/>
      <c r="AG53" s="390"/>
      <c r="AH53" s="390"/>
    </row>
    <row r="54" spans="28:34" ht="13" x14ac:dyDescent="0.2">
      <c r="AH54" s="390"/>
    </row>
    <row r="55" spans="28:34" ht="13" x14ac:dyDescent="0.2"/>
    <row r="56" spans="28:34" ht="13" x14ac:dyDescent="0.2">
      <c r="AB56" s="390"/>
      <c r="AC56" s="390"/>
      <c r="AD56" s="390"/>
      <c r="AE56" s="390"/>
      <c r="AF56" s="390"/>
      <c r="AG56" s="390"/>
      <c r="AH56" s="390"/>
    </row>
    <row r="57" spans="28:34" ht="13" x14ac:dyDescent="0.2">
      <c r="AH57" s="390"/>
    </row>
    <row r="58" spans="28:34" ht="13" x14ac:dyDescent="0.2">
      <c r="AH58" s="390"/>
    </row>
    <row r="59" spans="28:34" ht="13" x14ac:dyDescent="0.2">
      <c r="AG59" s="390"/>
      <c r="AH59" s="390"/>
    </row>
    <row r="60" spans="28:34" ht="13" x14ac:dyDescent="0.2"/>
    <row r="61" spans="28:34" ht="13" x14ac:dyDescent="0.2"/>
    <row r="62" spans="28:34" ht="13" x14ac:dyDescent="0.2"/>
    <row r="63" spans="28:34" ht="13" x14ac:dyDescent="0.2">
      <c r="AH63" s="390"/>
    </row>
    <row r="64" spans="28:34" ht="13" x14ac:dyDescent="0.2">
      <c r="AG64" s="390"/>
      <c r="AH64" s="390"/>
    </row>
    <row r="65" spans="28:34" ht="13" x14ac:dyDescent="0.2"/>
    <row r="66" spans="28:34" ht="13" x14ac:dyDescent="0.2"/>
    <row r="67" spans="28:34" ht="13" x14ac:dyDescent="0.2"/>
    <row r="68" spans="28:34" ht="13" x14ac:dyDescent="0.2">
      <c r="AB68" s="390"/>
      <c r="AC68" s="390"/>
      <c r="AD68" s="390"/>
      <c r="AE68" s="390"/>
      <c r="AF68" s="390"/>
      <c r="AG68" s="390"/>
      <c r="AH68" s="390"/>
    </row>
    <row r="69" spans="28:34" ht="13" x14ac:dyDescent="0.2">
      <c r="AF69" s="390"/>
      <c r="AG69" s="390"/>
      <c r="AH69" s="390"/>
    </row>
    <row r="70" spans="28:34" ht="13" x14ac:dyDescent="0.2"/>
    <row r="71" spans="28:34" ht="13" x14ac:dyDescent="0.2"/>
    <row r="72" spans="28:34" ht="13" x14ac:dyDescent="0.2"/>
    <row r="73" spans="28:34" ht="13" x14ac:dyDescent="0.2"/>
    <row r="74" spans="28:34" ht="13" x14ac:dyDescent="0.2"/>
    <row r="75" spans="28:34" ht="13" x14ac:dyDescent="0.2">
      <c r="AH75" s="390"/>
    </row>
    <row r="76" spans="28:34" ht="13" x14ac:dyDescent="0.2">
      <c r="AF76" s="390"/>
      <c r="AG76" s="390"/>
      <c r="AH76" s="390"/>
    </row>
    <row r="77" spans="28:34" ht="13" x14ac:dyDescent="0.2">
      <c r="AG77" s="390"/>
      <c r="AH77" s="390"/>
    </row>
    <row r="78" spans="28:34" ht="13" x14ac:dyDescent="0.2"/>
    <row r="79" spans="28:34" ht="13" x14ac:dyDescent="0.2"/>
    <row r="80" spans="28:34" ht="13" x14ac:dyDescent="0.2"/>
    <row r="81" spans="25:34" ht="13" x14ac:dyDescent="0.2"/>
    <row r="82" spans="25:34" ht="13" x14ac:dyDescent="0.2">
      <c r="Y82" s="390"/>
    </row>
    <row r="83" spans="25:34" ht="13" x14ac:dyDescent="0.2">
      <c r="Y83" s="390"/>
      <c r="Z83" s="390"/>
      <c r="AA83" s="390"/>
      <c r="AB83" s="390"/>
      <c r="AC83" s="390"/>
      <c r="AD83" s="390"/>
      <c r="AE83" s="390"/>
      <c r="AF83" s="390"/>
      <c r="AG83" s="390"/>
      <c r="AH83" s="390"/>
    </row>
    <row r="84" spans="25:34" ht="13" x14ac:dyDescent="0.2"/>
    <row r="85" spans="25:34" ht="13" x14ac:dyDescent="0.2"/>
    <row r="86" spans="25:34" ht="13" x14ac:dyDescent="0.2"/>
    <row r="87" spans="25:34" ht="13" x14ac:dyDescent="0.2"/>
    <row r="88" spans="25:34" ht="13" x14ac:dyDescent="0.2">
      <c r="AH88" s="3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390"/>
      <c r="AG94" s="390"/>
      <c r="AH94" s="390"/>
    </row>
    <row r="95" spans="25:34" ht="13.5" customHeight="1" x14ac:dyDescent="0.2">
      <c r="AH95" s="3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90"/>
    </row>
    <row r="102" spans="33:34" ht="13.5" customHeight="1" x14ac:dyDescent="0.2"/>
    <row r="103" spans="33:34" ht="13.5" customHeight="1" x14ac:dyDescent="0.2"/>
    <row r="104" spans="33:34" ht="13.5" customHeight="1" x14ac:dyDescent="0.2">
      <c r="AG104" s="390"/>
      <c r="AH104" s="3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90"/>
    </row>
    <row r="117" spans="34:122" ht="13.5" customHeight="1" x14ac:dyDescent="0.2"/>
    <row r="118" spans="34:122" ht="13.5" customHeight="1" x14ac:dyDescent="0.2"/>
    <row r="119" spans="34:122" ht="13.5" customHeight="1" x14ac:dyDescent="0.2"/>
    <row r="120" spans="34:122" ht="13.5" customHeight="1" x14ac:dyDescent="0.2">
      <c r="AH120" s="390"/>
    </row>
    <row r="121" spans="34:122" ht="13.5" customHeight="1" x14ac:dyDescent="0.2">
      <c r="AH121" s="390"/>
    </row>
    <row r="122" spans="34:122" ht="13.5" customHeight="1" x14ac:dyDescent="0.2"/>
    <row r="123" spans="34:122" ht="13.5" customHeight="1" x14ac:dyDescent="0.2"/>
    <row r="124" spans="34:122" ht="13.5" customHeight="1" x14ac:dyDescent="0.2"/>
    <row r="125" spans="34:122" ht="13.5" customHeight="1" x14ac:dyDescent="0.2">
      <c r="DR125" s="390" t="s">
        <v>631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0g0UElyt55i86DJ7kFT48ObAxabkAcntxthZv2qO5qGYo4LvlR4EA3AHiHv0sl1nBI4YUKG8d+ggXfnKhImBg==" saltValue="2PyJQL8lVUH9RIEiJNg7Tg=="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121797</v>
      </c>
      <c r="E3" s="161"/>
      <c r="F3" s="162">
        <v>106614</v>
      </c>
      <c r="G3" s="163"/>
      <c r="H3" s="164"/>
    </row>
    <row r="4" spans="1:8" x14ac:dyDescent="0.2">
      <c r="A4" s="165"/>
      <c r="B4" s="166"/>
      <c r="C4" s="167"/>
      <c r="D4" s="168">
        <v>86635</v>
      </c>
      <c r="E4" s="169"/>
      <c r="F4" s="170">
        <v>45545</v>
      </c>
      <c r="G4" s="171"/>
      <c r="H4" s="172"/>
    </row>
    <row r="5" spans="1:8" x14ac:dyDescent="0.2">
      <c r="A5" s="153" t="s">
        <v>551</v>
      </c>
      <c r="B5" s="158"/>
      <c r="C5" s="159"/>
      <c r="D5" s="160">
        <v>132400</v>
      </c>
      <c r="E5" s="161"/>
      <c r="F5" s="162">
        <v>85459</v>
      </c>
      <c r="G5" s="163"/>
      <c r="H5" s="164"/>
    </row>
    <row r="6" spans="1:8" x14ac:dyDescent="0.2">
      <c r="A6" s="165"/>
      <c r="B6" s="166"/>
      <c r="C6" s="167"/>
      <c r="D6" s="168">
        <v>95950</v>
      </c>
      <c r="E6" s="169"/>
      <c r="F6" s="170">
        <v>44378</v>
      </c>
      <c r="G6" s="171"/>
      <c r="H6" s="172"/>
    </row>
    <row r="7" spans="1:8" x14ac:dyDescent="0.2">
      <c r="A7" s="153" t="s">
        <v>552</v>
      </c>
      <c r="B7" s="158"/>
      <c r="C7" s="159"/>
      <c r="D7" s="160">
        <v>63092</v>
      </c>
      <c r="E7" s="161"/>
      <c r="F7" s="162">
        <v>83280</v>
      </c>
      <c r="G7" s="163"/>
      <c r="H7" s="164"/>
    </row>
    <row r="8" spans="1:8" x14ac:dyDescent="0.2">
      <c r="A8" s="165"/>
      <c r="B8" s="166"/>
      <c r="C8" s="167"/>
      <c r="D8" s="168">
        <v>39713</v>
      </c>
      <c r="E8" s="169"/>
      <c r="F8" s="170">
        <v>43123</v>
      </c>
      <c r="G8" s="171"/>
      <c r="H8" s="172"/>
    </row>
    <row r="9" spans="1:8" x14ac:dyDescent="0.2">
      <c r="A9" s="153" t="s">
        <v>553</v>
      </c>
      <c r="B9" s="158"/>
      <c r="C9" s="159"/>
      <c r="D9" s="160">
        <v>84585</v>
      </c>
      <c r="E9" s="161"/>
      <c r="F9" s="162">
        <v>88968</v>
      </c>
      <c r="G9" s="163"/>
      <c r="H9" s="164"/>
    </row>
    <row r="10" spans="1:8" x14ac:dyDescent="0.2">
      <c r="A10" s="165"/>
      <c r="B10" s="166"/>
      <c r="C10" s="167"/>
      <c r="D10" s="168">
        <v>46484</v>
      </c>
      <c r="E10" s="169"/>
      <c r="F10" s="170">
        <v>45482</v>
      </c>
      <c r="G10" s="171"/>
      <c r="H10" s="172"/>
    </row>
    <row r="11" spans="1:8" x14ac:dyDescent="0.2">
      <c r="A11" s="153" t="s">
        <v>554</v>
      </c>
      <c r="B11" s="158"/>
      <c r="C11" s="159"/>
      <c r="D11" s="160">
        <v>71237</v>
      </c>
      <c r="E11" s="161"/>
      <c r="F11" s="162">
        <v>85173</v>
      </c>
      <c r="G11" s="163"/>
      <c r="H11" s="164"/>
    </row>
    <row r="12" spans="1:8" x14ac:dyDescent="0.2">
      <c r="A12" s="165"/>
      <c r="B12" s="166"/>
      <c r="C12" s="173"/>
      <c r="D12" s="168">
        <v>55645</v>
      </c>
      <c r="E12" s="169"/>
      <c r="F12" s="170">
        <v>43913</v>
      </c>
      <c r="G12" s="171"/>
      <c r="H12" s="172"/>
    </row>
    <row r="13" spans="1:8" x14ac:dyDescent="0.2">
      <c r="A13" s="153"/>
      <c r="B13" s="158"/>
      <c r="C13" s="174"/>
      <c r="D13" s="175">
        <v>94622</v>
      </c>
      <c r="E13" s="176"/>
      <c r="F13" s="177">
        <v>89899</v>
      </c>
      <c r="G13" s="178"/>
      <c r="H13" s="164"/>
    </row>
    <row r="14" spans="1:8" x14ac:dyDescent="0.2">
      <c r="A14" s="165"/>
      <c r="B14" s="166"/>
      <c r="C14" s="167"/>
      <c r="D14" s="168">
        <v>64885</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4.4000000000000004</v>
      </c>
      <c r="C19" s="179">
        <f>ROUND(VALUE(SUBSTITUTE(実質収支比率等に係る経年分析!G$48,"▲","-")),2)</f>
        <v>3.57</v>
      </c>
      <c r="D19" s="179">
        <f>ROUND(VALUE(SUBSTITUTE(実質収支比率等に係る経年分析!H$48,"▲","-")),2)</f>
        <v>3.31</v>
      </c>
      <c r="E19" s="179">
        <f>ROUND(VALUE(SUBSTITUTE(実質収支比率等に係る経年分析!I$48,"▲","-")),2)</f>
        <v>3.66</v>
      </c>
      <c r="F19" s="179">
        <f>ROUND(VALUE(SUBSTITUTE(実質収支比率等に係る経年分析!J$48,"▲","-")),2)</f>
        <v>4.2</v>
      </c>
    </row>
    <row r="20" spans="1:11" x14ac:dyDescent="0.2">
      <c r="A20" s="179" t="s">
        <v>55</v>
      </c>
      <c r="B20" s="179">
        <f>ROUND(VALUE(SUBSTITUTE(実質収支比率等に係る経年分析!F$47,"▲","-")),2)</f>
        <v>22.58</v>
      </c>
      <c r="C20" s="179">
        <f>ROUND(VALUE(SUBSTITUTE(実質収支比率等に係る経年分析!G$47,"▲","-")),2)</f>
        <v>24.84</v>
      </c>
      <c r="D20" s="179">
        <f>ROUND(VALUE(SUBSTITUTE(実質収支比率等に係る経年分析!H$47,"▲","-")),2)</f>
        <v>27.02</v>
      </c>
      <c r="E20" s="179">
        <f>ROUND(VALUE(SUBSTITUTE(実質収支比率等に係る経年分析!I$47,"▲","-")),2)</f>
        <v>27.78</v>
      </c>
      <c r="F20" s="179">
        <f>ROUND(VALUE(SUBSTITUTE(実質収支比率等に係る経年分析!J$47,"▲","-")),2)</f>
        <v>23.84</v>
      </c>
    </row>
    <row r="21" spans="1:11" x14ac:dyDescent="0.2">
      <c r="A21" s="179" t="s">
        <v>56</v>
      </c>
      <c r="B21" s="179">
        <f>IF(ISNUMBER(VALUE(SUBSTITUTE(実質収支比率等に係る経年分析!F$49,"▲","-"))),ROUND(VALUE(SUBSTITUTE(実質収支比率等に係る経年分析!F$49,"▲","-")),2),NA())</f>
        <v>2.8</v>
      </c>
      <c r="C21" s="179">
        <f>IF(ISNUMBER(VALUE(SUBSTITUTE(実質収支比率等に係る経年分析!G$49,"▲","-"))),ROUND(VALUE(SUBSTITUTE(実質収支比率等に係る経年分析!G$49,"▲","-")),2),NA())</f>
        <v>2.61</v>
      </c>
      <c r="D21" s="179">
        <f>IF(ISNUMBER(VALUE(SUBSTITUTE(実質収支比率等に係る経年分析!H$49,"▲","-"))),ROUND(VALUE(SUBSTITUTE(実質収支比率等に係る経年分析!H$49,"▲","-")),2),NA())</f>
        <v>1.49</v>
      </c>
      <c r="E21" s="179">
        <f>IF(ISNUMBER(VALUE(SUBSTITUTE(実質収支比率等に係る経年分析!I$49,"▲","-"))),ROUND(VALUE(SUBSTITUTE(実質収支比率等に係る経年分析!I$49,"▲","-")),2),NA())</f>
        <v>0.78</v>
      </c>
      <c r="F21" s="179">
        <f>IF(ISNUMBER(VALUE(SUBSTITUTE(実質収支比率等に係る経年分析!J$49,"▲","-"))),ROUND(VALUE(SUBSTITUTE(実質収支比率等に係る経年分析!J$49,"▲","-")),2),NA())</f>
        <v>-3.51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土地取得事業特別会計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市営バス運行事業特別会計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4.16</v>
      </c>
    </row>
    <row r="36" spans="1:16" x14ac:dyDescent="0.2">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17.649999999999999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21.35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3462</v>
      </c>
      <c r="E42" s="181"/>
      <c r="F42" s="181"/>
      <c r="G42" s="181">
        <f>'実質公債費比率（分子）の構造'!L$52</f>
        <v>3331</v>
      </c>
      <c r="H42" s="181"/>
      <c r="I42" s="181"/>
      <c r="J42" s="181">
        <f>'実質公債費比率（分子）の構造'!M$52</f>
        <v>3475</v>
      </c>
      <c r="K42" s="181"/>
      <c r="L42" s="181"/>
      <c r="M42" s="181">
        <f>'実質公債費比率（分子）の構造'!N$52</f>
        <v>3495</v>
      </c>
      <c r="N42" s="181"/>
      <c r="O42" s="181"/>
      <c r="P42" s="181">
        <f>'実質公債費比率（分子）の構造'!O$52</f>
        <v>3537</v>
      </c>
    </row>
    <row r="43" spans="1:16" x14ac:dyDescent="0.2">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213</v>
      </c>
      <c r="C45" s="181"/>
      <c r="D45" s="181"/>
      <c r="E45" s="181">
        <f>'実質公債費比率（分子）の構造'!L$49</f>
        <v>271</v>
      </c>
      <c r="F45" s="181"/>
      <c r="G45" s="181"/>
      <c r="H45" s="181">
        <f>'実質公債費比率（分子）の構造'!M$49</f>
        <v>341</v>
      </c>
      <c r="I45" s="181"/>
      <c r="J45" s="181"/>
      <c r="K45" s="181">
        <f>'実質公債費比率（分子）の構造'!N$49</f>
        <v>363</v>
      </c>
      <c r="L45" s="181"/>
      <c r="M45" s="181"/>
      <c r="N45" s="181">
        <f>'実質公債費比率（分子）の構造'!O$49</f>
        <v>382</v>
      </c>
      <c r="O45" s="181"/>
      <c r="P45" s="181"/>
    </row>
    <row r="46" spans="1:16" x14ac:dyDescent="0.2">
      <c r="A46" s="181" t="s">
        <v>67</v>
      </c>
      <c r="B46" s="181">
        <f>'実質公債費比率（分子）の構造'!K$48</f>
        <v>1322</v>
      </c>
      <c r="C46" s="181"/>
      <c r="D46" s="181"/>
      <c r="E46" s="181">
        <f>'実質公債費比率（分子）の構造'!L$48</f>
        <v>1245</v>
      </c>
      <c r="F46" s="181"/>
      <c r="G46" s="181"/>
      <c r="H46" s="181">
        <f>'実質公債費比率（分子）の構造'!M$48</f>
        <v>1349</v>
      </c>
      <c r="I46" s="181"/>
      <c r="J46" s="181"/>
      <c r="K46" s="181">
        <f>'実質公債費比率（分子）の構造'!N$48</f>
        <v>1393</v>
      </c>
      <c r="L46" s="181"/>
      <c r="M46" s="181"/>
      <c r="N46" s="181">
        <f>'実質公債費比率（分子）の構造'!O$48</f>
        <v>1374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3493</v>
      </c>
      <c r="C49" s="181"/>
      <c r="D49" s="181"/>
      <c r="E49" s="181">
        <f>'実質公債費比率（分子）の構造'!L$45</f>
        <v>3247</v>
      </c>
      <c r="F49" s="181"/>
      <c r="G49" s="181"/>
      <c r="H49" s="181">
        <f>'実質公債費比率（分子）の構造'!M$45</f>
        <v>3246</v>
      </c>
      <c r="I49" s="181"/>
      <c r="J49" s="181"/>
      <c r="K49" s="181">
        <f>'実質公債費比率（分子）の構造'!N$45</f>
        <v>3265</v>
      </c>
      <c r="L49" s="181"/>
      <c r="M49" s="181"/>
      <c r="N49" s="181">
        <f>'実質公債費比率（分子）の構造'!O$45</f>
        <v>3209</v>
      </c>
      <c r="O49" s="181"/>
      <c r="P49" s="181"/>
    </row>
    <row r="50" spans="1:16" x14ac:dyDescent="0.2">
      <c r="A50" s="181" t="s">
        <v>71</v>
      </c>
      <c r="B50" s="181" t="e">
        <f>NA()</f>
        <v>#N/A</v>
      </c>
      <c r="C50" s="181">
        <f>IF(ISNUMBER('実質公債費比率（分子）の構造'!K$53),'実質公債費比率（分子）の構造'!K$53,NA())</f>
        <v>1566</v>
      </c>
      <c r="D50" s="181" t="e">
        <f>NA()</f>
        <v>#N/A</v>
      </c>
      <c r="E50" s="181" t="e">
        <f>NA()</f>
        <v>#N/A</v>
      </c>
      <c r="F50" s="181">
        <f>IF(ISNUMBER('実質公債費比率（分子）の構造'!L$53),'実質公債費比率（分子）の構造'!L$53,NA())</f>
        <v>1432</v>
      </c>
      <c r="G50" s="181" t="e">
        <f>NA()</f>
        <v>#N/A</v>
      </c>
      <c r="H50" s="181" t="e">
        <f>NA()</f>
        <v>#N/A</v>
      </c>
      <c r="I50" s="181">
        <f>IF(ISNUMBER('実質公債費比率（分子）の構造'!M$53),'実質公債費比率（分子）の構造'!M$53,NA())</f>
        <v>1461</v>
      </c>
      <c r="J50" s="181" t="e">
        <f>NA()</f>
        <v>#N/A</v>
      </c>
      <c r="K50" s="181" t="e">
        <f>NA()</f>
        <v>#N/A</v>
      </c>
      <c r="L50" s="181">
        <f>IF(ISNUMBER('実質公債費比率（分子）の構造'!N$53),'実質公債費比率（分子）の構造'!N$53,NA())</f>
        <v>1526</v>
      </c>
      <c r="M50" s="181" t="e">
        <f>NA()</f>
        <v>#N/A</v>
      </c>
      <c r="N50" s="181" t="e">
        <f>NA()</f>
        <v>#N/A</v>
      </c>
      <c r="O50" s="181">
        <f>IF(ISNUMBER('実質公債費比率（分子）の構造'!O$53),'実質公債費比率（分子）の構造'!O$53,NA())</f>
        <v>1428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33556</v>
      </c>
      <c r="E56" s="180"/>
      <c r="F56" s="180"/>
      <c r="G56" s="180">
        <f>'将来負担比率（分子）の構造'!J$52</f>
        <v>33276</v>
      </c>
      <c r="H56" s="180"/>
      <c r="I56" s="180"/>
      <c r="J56" s="180">
        <f>'将来負担比率（分子）の構造'!K$52</f>
        <v>34282</v>
      </c>
      <c r="K56" s="180"/>
      <c r="L56" s="180"/>
      <c r="M56" s="180">
        <f>'将来負担比率（分子）の構造'!L$52</f>
        <v>33600</v>
      </c>
      <c r="N56" s="180"/>
      <c r="O56" s="180"/>
      <c r="P56" s="180">
        <f>'将来負担比率（分子）の構造'!M$52</f>
        <v>32378</v>
      </c>
    </row>
    <row r="57" spans="1:16" x14ac:dyDescent="0.2">
      <c r="A57" s="180" t="s">
        <v>42</v>
      </c>
      <c r="B57" s="180"/>
      <c r="C57" s="180"/>
      <c r="D57" s="180">
        <f>'将来負担比率（分子）の構造'!I$51</f>
        <v>1611</v>
      </c>
      <c r="E57" s="180"/>
      <c r="F57" s="180"/>
      <c r="G57" s="180">
        <f>'将来負担比率（分子）の構造'!J$51</f>
        <v>1508</v>
      </c>
      <c r="H57" s="180"/>
      <c r="I57" s="180"/>
      <c r="J57" s="180">
        <f>'将来負担比率（分子）の構造'!K$51</f>
        <v>1337</v>
      </c>
      <c r="K57" s="180"/>
      <c r="L57" s="180"/>
      <c r="M57" s="180">
        <f>'将来負担比率（分子）の構造'!L$51</f>
        <v>1233</v>
      </c>
      <c r="N57" s="180"/>
      <c r="O57" s="180"/>
      <c r="P57" s="180">
        <f>'将来負担比率（分子）の構造'!M$51</f>
        <v>1173</v>
      </c>
    </row>
    <row r="58" spans="1:16" x14ac:dyDescent="0.2">
      <c r="A58" s="180" t="s">
        <v>41</v>
      </c>
      <c r="B58" s="180"/>
      <c r="C58" s="180"/>
      <c r="D58" s="180">
        <f>'将来負担比率（分子）の構造'!I$50</f>
        <v>6257</v>
      </c>
      <c r="E58" s="180"/>
      <c r="F58" s="180"/>
      <c r="G58" s="180">
        <f>'将来負担比率（分子）の構造'!J$50</f>
        <v>6186</v>
      </c>
      <c r="H58" s="180"/>
      <c r="I58" s="180"/>
      <c r="J58" s="180">
        <f>'将来負担比率（分子）の構造'!K$50</f>
        <v>6490</v>
      </c>
      <c r="K58" s="180"/>
      <c r="L58" s="180"/>
      <c r="M58" s="180">
        <f>'将来負担比率（分子）の構造'!L$50</f>
        <v>6204</v>
      </c>
      <c r="N58" s="180"/>
      <c r="O58" s="180"/>
      <c r="P58" s="180">
        <f>'将来負担比率（分子）の構造'!M$50</f>
        <v>5737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2855</v>
      </c>
      <c r="C62" s="180"/>
      <c r="D62" s="180"/>
      <c r="E62" s="180">
        <f>'将来負担比率（分子）の構造'!J$45</f>
        <v>2816</v>
      </c>
      <c r="F62" s="180"/>
      <c r="G62" s="180"/>
      <c r="H62" s="180">
        <f>'将来負担比率（分子）の構造'!K$45</f>
        <v>2873</v>
      </c>
      <c r="I62" s="180"/>
      <c r="J62" s="180"/>
      <c r="K62" s="180">
        <f>'将来負担比率（分子）の構造'!L$45</f>
        <v>2909</v>
      </c>
      <c r="L62" s="180"/>
      <c r="M62" s="180"/>
      <c r="N62" s="180">
        <f>'将来負担比率（分子）の構造'!M$45</f>
        <v>2888</v>
      </c>
      <c r="O62" s="180"/>
      <c r="P62" s="180"/>
    </row>
    <row r="63" spans="1:16" x14ac:dyDescent="0.2">
      <c r="A63" s="180" t="s">
        <v>34</v>
      </c>
      <c r="B63" s="180">
        <f>'将来負担比率（分子）の構造'!I$44</f>
        <v>2850</v>
      </c>
      <c r="C63" s="180"/>
      <c r="D63" s="180"/>
      <c r="E63" s="180">
        <f>'将来負担比率（分子）の構造'!J$44</f>
        <v>2847</v>
      </c>
      <c r="F63" s="180"/>
      <c r="G63" s="180"/>
      <c r="H63" s="180">
        <f>'将来負担比率（分子）の構造'!K$44</f>
        <v>2710</v>
      </c>
      <c r="I63" s="180"/>
      <c r="J63" s="180"/>
      <c r="K63" s="180">
        <f>'将来負担比率（分子）の構造'!L$44</f>
        <v>2415</v>
      </c>
      <c r="L63" s="180"/>
      <c r="M63" s="180"/>
      <c r="N63" s="180">
        <f>'将来負担比率（分子）の構造'!M$44</f>
        <v>2164</v>
      </c>
      <c r="O63" s="180"/>
      <c r="P63" s="180"/>
    </row>
    <row r="64" spans="1:16" x14ac:dyDescent="0.2">
      <c r="A64" s="180" t="s">
        <v>33</v>
      </c>
      <c r="B64" s="180">
        <f>'将来負担比率（分子）の構造'!I$43</f>
        <v>20282</v>
      </c>
      <c r="C64" s="180"/>
      <c r="D64" s="180"/>
      <c r="E64" s="180">
        <f>'将来負担比率（分子）の構造'!J$43</f>
        <v>20142</v>
      </c>
      <c r="F64" s="180"/>
      <c r="G64" s="180"/>
      <c r="H64" s="180">
        <f>'将来負担比率（分子）の構造'!K$43</f>
        <v>21708</v>
      </c>
      <c r="I64" s="180"/>
      <c r="J64" s="180"/>
      <c r="K64" s="180">
        <f>'将来負担比率（分子）の構造'!L$43</f>
        <v>20598</v>
      </c>
      <c r="L64" s="180"/>
      <c r="M64" s="180"/>
      <c r="N64" s="180">
        <f>'将来負担比率（分子）の構造'!M$43</f>
        <v>18903</v>
      </c>
      <c r="O64" s="180"/>
      <c r="P64" s="180"/>
    </row>
    <row r="65" spans="1:16" x14ac:dyDescent="0.2">
      <c r="A65" s="180" t="s">
        <v>32</v>
      </c>
      <c r="B65" s="180">
        <f>'将来負担比率（分子）の構造'!I$42</f>
        <v>1609</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27256</v>
      </c>
      <c r="C66" s="180"/>
      <c r="D66" s="180"/>
      <c r="E66" s="180">
        <f>'将来負担比率（分子）の構造'!J$41</f>
        <v>27588</v>
      </c>
      <c r="F66" s="180"/>
      <c r="G66" s="180"/>
      <c r="H66" s="180">
        <f>'将来負担比率（分子）の構造'!K$41</f>
        <v>26549</v>
      </c>
      <c r="I66" s="180"/>
      <c r="J66" s="180"/>
      <c r="K66" s="180">
        <f>'将来負担比率（分子）の構造'!L$41</f>
        <v>26158</v>
      </c>
      <c r="L66" s="180"/>
      <c r="M66" s="180"/>
      <c r="N66" s="180">
        <f>'将来負担比率（分子）の構造'!M$41</f>
        <v>25159</v>
      </c>
      <c r="O66" s="180"/>
      <c r="P66" s="180"/>
    </row>
    <row r="67" spans="1:16" x14ac:dyDescent="0.2">
      <c r="A67" s="180" t="s">
        <v>75</v>
      </c>
      <c r="B67" s="180" t="e">
        <f>NA()</f>
        <v>#N/A</v>
      </c>
      <c r="C67" s="180">
        <f>IF(ISNUMBER('将来負担比率（分子）の構造'!I$53), IF('将来負担比率（分子）の構造'!I$53 &lt; 0, 0, '将来負担比率（分子）の構造'!I$53), NA())</f>
        <v>13428</v>
      </c>
      <c r="D67" s="180" t="e">
        <f>NA()</f>
        <v>#N/A</v>
      </c>
      <c r="E67" s="180" t="e">
        <f>NA()</f>
        <v>#N/A</v>
      </c>
      <c r="F67" s="180">
        <f>IF(ISNUMBER('将来負担比率（分子）の構造'!J$53), IF('将来負担比率（分子）の構造'!J$53 &lt; 0, 0, '将来負担比率（分子）の構造'!J$53), NA())</f>
        <v>12423</v>
      </c>
      <c r="G67" s="180" t="e">
        <f>NA()</f>
        <v>#N/A</v>
      </c>
      <c r="H67" s="180" t="e">
        <f>NA()</f>
        <v>#N/A</v>
      </c>
      <c r="I67" s="180">
        <f>IF(ISNUMBER('将来負担比率（分子）の構造'!K$53), IF('将来負担比率（分子）の構造'!K$53 &lt; 0, 0, '将来負担比率（分子）の構造'!K$53), NA())</f>
        <v>11731</v>
      </c>
      <c r="J67" s="180" t="e">
        <f>NA()</f>
        <v>#N/A</v>
      </c>
      <c r="K67" s="180" t="e">
        <f>NA()</f>
        <v>#N/A</v>
      </c>
      <c r="L67" s="180">
        <f>IF(ISNUMBER('将来負担比率（分子）の構造'!L$53), IF('将来負担比率（分子）の構造'!L$53 &lt; 0, 0, '将来負担比率（分子）の構造'!L$53), NA())</f>
        <v>11044</v>
      </c>
      <c r="M67" s="180" t="e">
        <f>NA()</f>
        <v>#N/A</v>
      </c>
      <c r="N67" s="180" t="e">
        <f>NA()</f>
        <v>#N/A</v>
      </c>
      <c r="O67" s="180">
        <f>IF(ISNUMBER('将来負担比率（分子）の構造'!M$53), IF('将来負担比率（分子）の構造'!M$53 &lt; 0, 0, '将来負担比率（分子）の構造'!M$53), NA())</f>
        <v>9825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3836</v>
      </c>
      <c r="C72" s="184">
        <f>基金残高に係る経年分析!G55</f>
        <v>3901</v>
      </c>
      <c r="D72" s="184">
        <f>基金残高に係る経年分析!H55</f>
        <v>3336</v>
      </c>
    </row>
    <row r="73" spans="1:16" x14ac:dyDescent="0.2">
      <c r="A73" s="183" t="s">
        <v>78</v>
      </c>
      <c r="B73" s="184">
        <f>基金残高に係る経年分析!F56</f>
        <v>1278</v>
      </c>
      <c r="C73" s="184">
        <f>基金残高に係る経年分析!G56</f>
        <v>968</v>
      </c>
      <c r="D73" s="184">
        <f>基金残高に係る経年分析!H56</f>
        <v>961</v>
      </c>
    </row>
    <row r="74" spans="1:16" x14ac:dyDescent="0.2">
      <c r="A74" s="183" t="s">
        <v>79</v>
      </c>
      <c r="B74" s="184">
        <f>基金残高に係る経年分析!F57</f>
        <v>3093</v>
      </c>
      <c r="C74" s="184">
        <f>基金残高に係る経年分析!G57</f>
        <v>3666</v>
      </c>
      <c r="D74" s="184">
        <f>基金残高に係る経年分析!H57</f>
        <v>3641</v>
      </c>
    </row>
  </sheetData>
  <sheetProtection algorithmName="SHA-512" hashValue="g4x4lXlXeq7BtykNOqBLNsv1KbTZV1LrHlhOCu1ZflOOwe8dUFqUPIBjqzRIXxSV+8tCYtVR0y24au5r1/z6wA==" saltValue="xw6TMBX1G9DJxxoJTYcY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212</v>
      </c>
      <c r="DI1" s="795"/>
      <c r="DJ1" s="795"/>
      <c r="DK1" s="795"/>
      <c r="DL1" s="795"/>
      <c r="DM1" s="795"/>
      <c r="DN1" s="796"/>
      <c r="DO1" s="225"/>
      <c r="DP1" s="794" t="s">
        <v>213</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6" t="s">
        <v>215</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216</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217</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2">
      <c r="B4" s="736" t="s">
        <v>1</v>
      </c>
      <c r="C4" s="737"/>
      <c r="D4" s="737"/>
      <c r="E4" s="737"/>
      <c r="F4" s="737"/>
      <c r="G4" s="737"/>
      <c r="H4" s="737"/>
      <c r="I4" s="737"/>
      <c r="J4" s="737"/>
      <c r="K4" s="737"/>
      <c r="L4" s="737"/>
      <c r="M4" s="737"/>
      <c r="N4" s="737"/>
      <c r="O4" s="737"/>
      <c r="P4" s="737"/>
      <c r="Q4" s="738"/>
      <c r="R4" s="736" t="s">
        <v>218</v>
      </c>
      <c r="S4" s="737"/>
      <c r="T4" s="737"/>
      <c r="U4" s="737"/>
      <c r="V4" s="737"/>
      <c r="W4" s="737"/>
      <c r="X4" s="737"/>
      <c r="Y4" s="738"/>
      <c r="Z4" s="736" t="s">
        <v>219</v>
      </c>
      <c r="AA4" s="737"/>
      <c r="AB4" s="737"/>
      <c r="AC4" s="738"/>
      <c r="AD4" s="736" t="s">
        <v>220</v>
      </c>
      <c r="AE4" s="737"/>
      <c r="AF4" s="737"/>
      <c r="AG4" s="737"/>
      <c r="AH4" s="737"/>
      <c r="AI4" s="737"/>
      <c r="AJ4" s="737"/>
      <c r="AK4" s="738"/>
      <c r="AL4" s="736" t="s">
        <v>219</v>
      </c>
      <c r="AM4" s="737"/>
      <c r="AN4" s="737"/>
      <c r="AO4" s="738"/>
      <c r="AP4" s="797" t="s">
        <v>221</v>
      </c>
      <c r="AQ4" s="797"/>
      <c r="AR4" s="797"/>
      <c r="AS4" s="797"/>
      <c r="AT4" s="797"/>
      <c r="AU4" s="797"/>
      <c r="AV4" s="797"/>
      <c r="AW4" s="797"/>
      <c r="AX4" s="797"/>
      <c r="AY4" s="797"/>
      <c r="AZ4" s="797"/>
      <c r="BA4" s="797"/>
      <c r="BB4" s="797"/>
      <c r="BC4" s="797"/>
      <c r="BD4" s="797"/>
      <c r="BE4" s="797"/>
      <c r="BF4" s="797"/>
      <c r="BG4" s="797" t="s">
        <v>222</v>
      </c>
      <c r="BH4" s="797"/>
      <c r="BI4" s="797"/>
      <c r="BJ4" s="797"/>
      <c r="BK4" s="797"/>
      <c r="BL4" s="797"/>
      <c r="BM4" s="797"/>
      <c r="BN4" s="797"/>
      <c r="BO4" s="797" t="s">
        <v>219</v>
      </c>
      <c r="BP4" s="797"/>
      <c r="BQ4" s="797"/>
      <c r="BR4" s="797"/>
      <c r="BS4" s="797" t="s">
        <v>223</v>
      </c>
      <c r="BT4" s="797"/>
      <c r="BU4" s="797"/>
      <c r="BV4" s="797"/>
      <c r="BW4" s="797"/>
      <c r="BX4" s="797"/>
      <c r="BY4" s="797"/>
      <c r="BZ4" s="797"/>
      <c r="CA4" s="797"/>
      <c r="CB4" s="797"/>
      <c r="CD4" s="779" t="s">
        <v>224</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x14ac:dyDescent="0.2">
      <c r="B5" s="761" t="s">
        <v>225</v>
      </c>
      <c r="C5" s="762"/>
      <c r="D5" s="762"/>
      <c r="E5" s="762"/>
      <c r="F5" s="762"/>
      <c r="G5" s="762"/>
      <c r="H5" s="762"/>
      <c r="I5" s="762"/>
      <c r="J5" s="762"/>
      <c r="K5" s="762"/>
      <c r="L5" s="762"/>
      <c r="M5" s="762"/>
      <c r="N5" s="762"/>
      <c r="O5" s="762"/>
      <c r="P5" s="762"/>
      <c r="Q5" s="763"/>
      <c r="R5" s="727">
        <v>4164975</v>
      </c>
      <c r="S5" s="728"/>
      <c r="T5" s="728"/>
      <c r="U5" s="728"/>
      <c r="V5" s="728"/>
      <c r="W5" s="728"/>
      <c r="X5" s="728"/>
      <c r="Y5" s="774"/>
      <c r="Z5" s="792">
        <v>18</v>
      </c>
      <c r="AA5" s="792"/>
      <c r="AB5" s="792"/>
      <c r="AC5" s="792"/>
      <c r="AD5" s="793">
        <v>4061336</v>
      </c>
      <c r="AE5" s="793"/>
      <c r="AF5" s="793"/>
      <c r="AG5" s="793"/>
      <c r="AH5" s="793"/>
      <c r="AI5" s="793"/>
      <c r="AJ5" s="793"/>
      <c r="AK5" s="793"/>
      <c r="AL5" s="775">
        <v>29.7</v>
      </c>
      <c r="AM5" s="744"/>
      <c r="AN5" s="744"/>
      <c r="AO5" s="776"/>
      <c r="AP5" s="761" t="s">
        <v>226</v>
      </c>
      <c r="AQ5" s="762"/>
      <c r="AR5" s="762"/>
      <c r="AS5" s="762"/>
      <c r="AT5" s="762"/>
      <c r="AU5" s="762"/>
      <c r="AV5" s="762"/>
      <c r="AW5" s="762"/>
      <c r="AX5" s="762"/>
      <c r="AY5" s="762"/>
      <c r="AZ5" s="762"/>
      <c r="BA5" s="762"/>
      <c r="BB5" s="762"/>
      <c r="BC5" s="762"/>
      <c r="BD5" s="762"/>
      <c r="BE5" s="762"/>
      <c r="BF5" s="763"/>
      <c r="BG5" s="662">
        <v>4061336</v>
      </c>
      <c r="BH5" s="665"/>
      <c r="BI5" s="665"/>
      <c r="BJ5" s="665"/>
      <c r="BK5" s="665"/>
      <c r="BL5" s="665"/>
      <c r="BM5" s="665"/>
      <c r="BN5" s="666"/>
      <c r="BO5" s="724">
        <v>97.5</v>
      </c>
      <c r="BP5" s="724"/>
      <c r="BQ5" s="724"/>
      <c r="BR5" s="724"/>
      <c r="BS5" s="725">
        <v>192731</v>
      </c>
      <c r="BT5" s="725"/>
      <c r="BU5" s="725"/>
      <c r="BV5" s="725"/>
      <c r="BW5" s="725"/>
      <c r="BX5" s="725"/>
      <c r="BY5" s="725"/>
      <c r="BZ5" s="725"/>
      <c r="CA5" s="725"/>
      <c r="CB5" s="766"/>
      <c r="CD5" s="779" t="s">
        <v>221</v>
      </c>
      <c r="CE5" s="780"/>
      <c r="CF5" s="780"/>
      <c r="CG5" s="780"/>
      <c r="CH5" s="780"/>
      <c r="CI5" s="780"/>
      <c r="CJ5" s="780"/>
      <c r="CK5" s="780"/>
      <c r="CL5" s="780"/>
      <c r="CM5" s="780"/>
      <c r="CN5" s="780"/>
      <c r="CO5" s="780"/>
      <c r="CP5" s="780"/>
      <c r="CQ5" s="781"/>
      <c r="CR5" s="779" t="s">
        <v>227</v>
      </c>
      <c r="CS5" s="780"/>
      <c r="CT5" s="780"/>
      <c r="CU5" s="780"/>
      <c r="CV5" s="780"/>
      <c r="CW5" s="780"/>
      <c r="CX5" s="780"/>
      <c r="CY5" s="781"/>
      <c r="CZ5" s="779" t="s">
        <v>219</v>
      </c>
      <c r="DA5" s="780"/>
      <c r="DB5" s="780"/>
      <c r="DC5" s="781"/>
      <c r="DD5" s="779" t="s">
        <v>228</v>
      </c>
      <c r="DE5" s="780"/>
      <c r="DF5" s="780"/>
      <c r="DG5" s="780"/>
      <c r="DH5" s="780"/>
      <c r="DI5" s="780"/>
      <c r="DJ5" s="780"/>
      <c r="DK5" s="780"/>
      <c r="DL5" s="780"/>
      <c r="DM5" s="780"/>
      <c r="DN5" s="780"/>
      <c r="DO5" s="780"/>
      <c r="DP5" s="781"/>
      <c r="DQ5" s="779" t="s">
        <v>229</v>
      </c>
      <c r="DR5" s="780"/>
      <c r="DS5" s="780"/>
      <c r="DT5" s="780"/>
      <c r="DU5" s="780"/>
      <c r="DV5" s="780"/>
      <c r="DW5" s="780"/>
      <c r="DX5" s="780"/>
      <c r="DY5" s="780"/>
      <c r="DZ5" s="780"/>
      <c r="EA5" s="780"/>
      <c r="EB5" s="780"/>
      <c r="EC5" s="781"/>
    </row>
    <row r="6" spans="2:143" ht="11.25" customHeight="1" x14ac:dyDescent="0.2">
      <c r="B6" s="659" t="s">
        <v>230</v>
      </c>
      <c r="C6" s="660"/>
      <c r="D6" s="660"/>
      <c r="E6" s="660"/>
      <c r="F6" s="660"/>
      <c r="G6" s="660"/>
      <c r="H6" s="660"/>
      <c r="I6" s="660"/>
      <c r="J6" s="660"/>
      <c r="K6" s="660"/>
      <c r="L6" s="660"/>
      <c r="M6" s="660"/>
      <c r="N6" s="660"/>
      <c r="O6" s="660"/>
      <c r="P6" s="660"/>
      <c r="Q6" s="661"/>
      <c r="R6" s="662">
        <v>199986</v>
      </c>
      <c r="S6" s="665"/>
      <c r="T6" s="665"/>
      <c r="U6" s="665"/>
      <c r="V6" s="665"/>
      <c r="W6" s="665"/>
      <c r="X6" s="665"/>
      <c r="Y6" s="666"/>
      <c r="Z6" s="724">
        <v>0.9</v>
      </c>
      <c r="AA6" s="724"/>
      <c r="AB6" s="724"/>
      <c r="AC6" s="724"/>
      <c r="AD6" s="725">
        <v>199986</v>
      </c>
      <c r="AE6" s="725"/>
      <c r="AF6" s="725"/>
      <c r="AG6" s="725"/>
      <c r="AH6" s="725"/>
      <c r="AI6" s="725"/>
      <c r="AJ6" s="725"/>
      <c r="AK6" s="725"/>
      <c r="AL6" s="667">
        <v>1.5</v>
      </c>
      <c r="AM6" s="668"/>
      <c r="AN6" s="668"/>
      <c r="AO6" s="726"/>
      <c r="AP6" s="659" t="s">
        <v>231</v>
      </c>
      <c r="AQ6" s="660"/>
      <c r="AR6" s="660"/>
      <c r="AS6" s="660"/>
      <c r="AT6" s="660"/>
      <c r="AU6" s="660"/>
      <c r="AV6" s="660"/>
      <c r="AW6" s="660"/>
      <c r="AX6" s="660"/>
      <c r="AY6" s="660"/>
      <c r="AZ6" s="660"/>
      <c r="BA6" s="660"/>
      <c r="BB6" s="660"/>
      <c r="BC6" s="660"/>
      <c r="BD6" s="660"/>
      <c r="BE6" s="660"/>
      <c r="BF6" s="661"/>
      <c r="BG6" s="662">
        <v>4061336</v>
      </c>
      <c r="BH6" s="665"/>
      <c r="BI6" s="665"/>
      <c r="BJ6" s="665"/>
      <c r="BK6" s="665"/>
      <c r="BL6" s="665"/>
      <c r="BM6" s="665"/>
      <c r="BN6" s="666"/>
      <c r="BO6" s="724">
        <v>97.5</v>
      </c>
      <c r="BP6" s="724"/>
      <c r="BQ6" s="724"/>
      <c r="BR6" s="724"/>
      <c r="BS6" s="725">
        <v>192731</v>
      </c>
      <c r="BT6" s="725"/>
      <c r="BU6" s="725"/>
      <c r="BV6" s="725"/>
      <c r="BW6" s="725"/>
      <c r="BX6" s="725"/>
      <c r="BY6" s="725"/>
      <c r="BZ6" s="725"/>
      <c r="CA6" s="725"/>
      <c r="CB6" s="766"/>
      <c r="CD6" s="733" t="s">
        <v>232</v>
      </c>
      <c r="CE6" s="734"/>
      <c r="CF6" s="734"/>
      <c r="CG6" s="734"/>
      <c r="CH6" s="734"/>
      <c r="CI6" s="734"/>
      <c r="CJ6" s="734"/>
      <c r="CK6" s="734"/>
      <c r="CL6" s="734"/>
      <c r="CM6" s="734"/>
      <c r="CN6" s="734"/>
      <c r="CO6" s="734"/>
      <c r="CP6" s="734"/>
      <c r="CQ6" s="735"/>
      <c r="CR6" s="662">
        <v>223879</v>
      </c>
      <c r="CS6" s="665"/>
      <c r="CT6" s="665"/>
      <c r="CU6" s="665"/>
      <c r="CV6" s="665"/>
      <c r="CW6" s="665"/>
      <c r="CX6" s="665"/>
      <c r="CY6" s="666"/>
      <c r="CZ6" s="775">
        <v>1</v>
      </c>
      <c r="DA6" s="744"/>
      <c r="DB6" s="744"/>
      <c r="DC6" s="778"/>
      <c r="DD6" s="670" t="s">
        <v>128</v>
      </c>
      <c r="DE6" s="665"/>
      <c r="DF6" s="665"/>
      <c r="DG6" s="665"/>
      <c r="DH6" s="665"/>
      <c r="DI6" s="665"/>
      <c r="DJ6" s="665"/>
      <c r="DK6" s="665"/>
      <c r="DL6" s="665"/>
      <c r="DM6" s="665"/>
      <c r="DN6" s="665"/>
      <c r="DO6" s="665"/>
      <c r="DP6" s="666"/>
      <c r="DQ6" s="670">
        <v>223836</v>
      </c>
      <c r="DR6" s="665"/>
      <c r="DS6" s="665"/>
      <c r="DT6" s="665"/>
      <c r="DU6" s="665"/>
      <c r="DV6" s="665"/>
      <c r="DW6" s="665"/>
      <c r="DX6" s="665"/>
      <c r="DY6" s="665"/>
      <c r="DZ6" s="665"/>
      <c r="EA6" s="665"/>
      <c r="EB6" s="665"/>
      <c r="EC6" s="705"/>
    </row>
    <row r="7" spans="2:143" ht="11.25" customHeight="1" x14ac:dyDescent="0.2">
      <c r="B7" s="659" t="s">
        <v>233</v>
      </c>
      <c r="C7" s="660"/>
      <c r="D7" s="660"/>
      <c r="E7" s="660"/>
      <c r="F7" s="660"/>
      <c r="G7" s="660"/>
      <c r="H7" s="660"/>
      <c r="I7" s="660"/>
      <c r="J7" s="660"/>
      <c r="K7" s="660"/>
      <c r="L7" s="660"/>
      <c r="M7" s="660"/>
      <c r="N7" s="660"/>
      <c r="O7" s="660"/>
      <c r="P7" s="660"/>
      <c r="Q7" s="661"/>
      <c r="R7" s="662">
        <v>5762</v>
      </c>
      <c r="S7" s="665"/>
      <c r="T7" s="665"/>
      <c r="U7" s="665"/>
      <c r="V7" s="665"/>
      <c r="W7" s="665"/>
      <c r="X7" s="665"/>
      <c r="Y7" s="666"/>
      <c r="Z7" s="724">
        <v>0</v>
      </c>
      <c r="AA7" s="724"/>
      <c r="AB7" s="724"/>
      <c r="AC7" s="724"/>
      <c r="AD7" s="725">
        <v>5762</v>
      </c>
      <c r="AE7" s="725"/>
      <c r="AF7" s="725"/>
      <c r="AG7" s="725"/>
      <c r="AH7" s="725"/>
      <c r="AI7" s="725"/>
      <c r="AJ7" s="725"/>
      <c r="AK7" s="725"/>
      <c r="AL7" s="667">
        <v>0</v>
      </c>
      <c r="AM7" s="668"/>
      <c r="AN7" s="668"/>
      <c r="AO7" s="726"/>
      <c r="AP7" s="659" t="s">
        <v>234</v>
      </c>
      <c r="AQ7" s="660"/>
      <c r="AR7" s="660"/>
      <c r="AS7" s="660"/>
      <c r="AT7" s="660"/>
      <c r="AU7" s="660"/>
      <c r="AV7" s="660"/>
      <c r="AW7" s="660"/>
      <c r="AX7" s="660"/>
      <c r="AY7" s="660"/>
      <c r="AZ7" s="660"/>
      <c r="BA7" s="660"/>
      <c r="BB7" s="660"/>
      <c r="BC7" s="660"/>
      <c r="BD7" s="660"/>
      <c r="BE7" s="660"/>
      <c r="BF7" s="661"/>
      <c r="BG7" s="662">
        <v>1472454</v>
      </c>
      <c r="BH7" s="665"/>
      <c r="BI7" s="665"/>
      <c r="BJ7" s="665"/>
      <c r="BK7" s="665"/>
      <c r="BL7" s="665"/>
      <c r="BM7" s="665"/>
      <c r="BN7" s="666"/>
      <c r="BO7" s="724">
        <v>35.4</v>
      </c>
      <c r="BP7" s="724"/>
      <c r="BQ7" s="724"/>
      <c r="BR7" s="724"/>
      <c r="BS7" s="725">
        <v>36260</v>
      </c>
      <c r="BT7" s="725"/>
      <c r="BU7" s="725"/>
      <c r="BV7" s="725"/>
      <c r="BW7" s="725"/>
      <c r="BX7" s="725"/>
      <c r="BY7" s="725"/>
      <c r="BZ7" s="725"/>
      <c r="CA7" s="725"/>
      <c r="CB7" s="766"/>
      <c r="CD7" s="706" t="s">
        <v>235</v>
      </c>
      <c r="CE7" s="703"/>
      <c r="CF7" s="703"/>
      <c r="CG7" s="703"/>
      <c r="CH7" s="703"/>
      <c r="CI7" s="703"/>
      <c r="CJ7" s="703"/>
      <c r="CK7" s="703"/>
      <c r="CL7" s="703"/>
      <c r="CM7" s="703"/>
      <c r="CN7" s="703"/>
      <c r="CO7" s="703"/>
      <c r="CP7" s="703"/>
      <c r="CQ7" s="704"/>
      <c r="CR7" s="662">
        <v>3132680</v>
      </c>
      <c r="CS7" s="665"/>
      <c r="CT7" s="665"/>
      <c r="CU7" s="665"/>
      <c r="CV7" s="665"/>
      <c r="CW7" s="665"/>
      <c r="CX7" s="665"/>
      <c r="CY7" s="666"/>
      <c r="CZ7" s="724">
        <v>14.1</v>
      </c>
      <c r="DA7" s="724"/>
      <c r="DB7" s="724"/>
      <c r="DC7" s="724"/>
      <c r="DD7" s="670">
        <v>179196</v>
      </c>
      <c r="DE7" s="665"/>
      <c r="DF7" s="665"/>
      <c r="DG7" s="665"/>
      <c r="DH7" s="665"/>
      <c r="DI7" s="665"/>
      <c r="DJ7" s="665"/>
      <c r="DK7" s="665"/>
      <c r="DL7" s="665"/>
      <c r="DM7" s="665"/>
      <c r="DN7" s="665"/>
      <c r="DO7" s="665"/>
      <c r="DP7" s="666"/>
      <c r="DQ7" s="670">
        <v>2259990</v>
      </c>
      <c r="DR7" s="665"/>
      <c r="DS7" s="665"/>
      <c r="DT7" s="665"/>
      <c r="DU7" s="665"/>
      <c r="DV7" s="665"/>
      <c r="DW7" s="665"/>
      <c r="DX7" s="665"/>
      <c r="DY7" s="665"/>
      <c r="DZ7" s="665"/>
      <c r="EA7" s="665"/>
      <c r="EB7" s="665"/>
      <c r="EC7" s="705"/>
    </row>
    <row r="8" spans="2:143" ht="11.25" customHeight="1" x14ac:dyDescent="0.2">
      <c r="B8" s="659" t="s">
        <v>236</v>
      </c>
      <c r="C8" s="660"/>
      <c r="D8" s="660"/>
      <c r="E8" s="660"/>
      <c r="F8" s="660"/>
      <c r="G8" s="660"/>
      <c r="H8" s="660"/>
      <c r="I8" s="660"/>
      <c r="J8" s="660"/>
      <c r="K8" s="660"/>
      <c r="L8" s="660"/>
      <c r="M8" s="660"/>
      <c r="N8" s="660"/>
      <c r="O8" s="660"/>
      <c r="P8" s="660"/>
      <c r="Q8" s="661"/>
      <c r="R8" s="662">
        <v>19216</v>
      </c>
      <c r="S8" s="665"/>
      <c r="T8" s="665"/>
      <c r="U8" s="665"/>
      <c r="V8" s="665"/>
      <c r="W8" s="665"/>
      <c r="X8" s="665"/>
      <c r="Y8" s="666"/>
      <c r="Z8" s="724">
        <v>0.1</v>
      </c>
      <c r="AA8" s="724"/>
      <c r="AB8" s="724"/>
      <c r="AC8" s="724"/>
      <c r="AD8" s="725">
        <v>19216</v>
      </c>
      <c r="AE8" s="725"/>
      <c r="AF8" s="725"/>
      <c r="AG8" s="725"/>
      <c r="AH8" s="725"/>
      <c r="AI8" s="725"/>
      <c r="AJ8" s="725"/>
      <c r="AK8" s="725"/>
      <c r="AL8" s="667">
        <v>0.1</v>
      </c>
      <c r="AM8" s="668"/>
      <c r="AN8" s="668"/>
      <c r="AO8" s="726"/>
      <c r="AP8" s="659" t="s">
        <v>237</v>
      </c>
      <c r="AQ8" s="660"/>
      <c r="AR8" s="660"/>
      <c r="AS8" s="660"/>
      <c r="AT8" s="660"/>
      <c r="AU8" s="660"/>
      <c r="AV8" s="660"/>
      <c r="AW8" s="660"/>
      <c r="AX8" s="660"/>
      <c r="AY8" s="660"/>
      <c r="AZ8" s="660"/>
      <c r="BA8" s="660"/>
      <c r="BB8" s="660"/>
      <c r="BC8" s="660"/>
      <c r="BD8" s="660"/>
      <c r="BE8" s="660"/>
      <c r="BF8" s="661"/>
      <c r="BG8" s="662">
        <v>51360</v>
      </c>
      <c r="BH8" s="665"/>
      <c r="BI8" s="665"/>
      <c r="BJ8" s="665"/>
      <c r="BK8" s="665"/>
      <c r="BL8" s="665"/>
      <c r="BM8" s="665"/>
      <c r="BN8" s="666"/>
      <c r="BO8" s="724">
        <v>1.2</v>
      </c>
      <c r="BP8" s="724"/>
      <c r="BQ8" s="724"/>
      <c r="BR8" s="724"/>
      <c r="BS8" s="670" t="s">
        <v>177</v>
      </c>
      <c r="BT8" s="665"/>
      <c r="BU8" s="665"/>
      <c r="BV8" s="665"/>
      <c r="BW8" s="665"/>
      <c r="BX8" s="665"/>
      <c r="BY8" s="665"/>
      <c r="BZ8" s="665"/>
      <c r="CA8" s="665"/>
      <c r="CB8" s="705"/>
      <c r="CD8" s="706" t="s">
        <v>238</v>
      </c>
      <c r="CE8" s="703"/>
      <c r="CF8" s="703"/>
      <c r="CG8" s="703"/>
      <c r="CH8" s="703"/>
      <c r="CI8" s="703"/>
      <c r="CJ8" s="703"/>
      <c r="CK8" s="703"/>
      <c r="CL8" s="703"/>
      <c r="CM8" s="703"/>
      <c r="CN8" s="703"/>
      <c r="CO8" s="703"/>
      <c r="CP8" s="703"/>
      <c r="CQ8" s="704"/>
      <c r="CR8" s="662">
        <v>6033806</v>
      </c>
      <c r="CS8" s="665"/>
      <c r="CT8" s="665"/>
      <c r="CU8" s="665"/>
      <c r="CV8" s="665"/>
      <c r="CW8" s="665"/>
      <c r="CX8" s="665"/>
      <c r="CY8" s="666"/>
      <c r="CZ8" s="724">
        <v>27.2</v>
      </c>
      <c r="DA8" s="724"/>
      <c r="DB8" s="724"/>
      <c r="DC8" s="724"/>
      <c r="DD8" s="670">
        <v>135496</v>
      </c>
      <c r="DE8" s="665"/>
      <c r="DF8" s="665"/>
      <c r="DG8" s="665"/>
      <c r="DH8" s="665"/>
      <c r="DI8" s="665"/>
      <c r="DJ8" s="665"/>
      <c r="DK8" s="665"/>
      <c r="DL8" s="665"/>
      <c r="DM8" s="665"/>
      <c r="DN8" s="665"/>
      <c r="DO8" s="665"/>
      <c r="DP8" s="666"/>
      <c r="DQ8" s="670">
        <v>3652958</v>
      </c>
      <c r="DR8" s="665"/>
      <c r="DS8" s="665"/>
      <c r="DT8" s="665"/>
      <c r="DU8" s="665"/>
      <c r="DV8" s="665"/>
      <c r="DW8" s="665"/>
      <c r="DX8" s="665"/>
      <c r="DY8" s="665"/>
      <c r="DZ8" s="665"/>
      <c r="EA8" s="665"/>
      <c r="EB8" s="665"/>
      <c r="EC8" s="705"/>
    </row>
    <row r="9" spans="2:143" ht="11.25" customHeight="1" x14ac:dyDescent="0.2">
      <c r="B9" s="659" t="s">
        <v>239</v>
      </c>
      <c r="C9" s="660"/>
      <c r="D9" s="660"/>
      <c r="E9" s="660"/>
      <c r="F9" s="660"/>
      <c r="G9" s="660"/>
      <c r="H9" s="660"/>
      <c r="I9" s="660"/>
      <c r="J9" s="660"/>
      <c r="K9" s="660"/>
      <c r="L9" s="660"/>
      <c r="M9" s="660"/>
      <c r="N9" s="660"/>
      <c r="O9" s="660"/>
      <c r="P9" s="660"/>
      <c r="Q9" s="661"/>
      <c r="R9" s="662">
        <v>14586</v>
      </c>
      <c r="S9" s="665"/>
      <c r="T9" s="665"/>
      <c r="U9" s="665"/>
      <c r="V9" s="665"/>
      <c r="W9" s="665"/>
      <c r="X9" s="665"/>
      <c r="Y9" s="666"/>
      <c r="Z9" s="724">
        <v>0.1</v>
      </c>
      <c r="AA9" s="724"/>
      <c r="AB9" s="724"/>
      <c r="AC9" s="724"/>
      <c r="AD9" s="725">
        <v>14586</v>
      </c>
      <c r="AE9" s="725"/>
      <c r="AF9" s="725"/>
      <c r="AG9" s="725"/>
      <c r="AH9" s="725"/>
      <c r="AI9" s="725"/>
      <c r="AJ9" s="725"/>
      <c r="AK9" s="725"/>
      <c r="AL9" s="667">
        <v>0.1</v>
      </c>
      <c r="AM9" s="668"/>
      <c r="AN9" s="668"/>
      <c r="AO9" s="726"/>
      <c r="AP9" s="659" t="s">
        <v>240</v>
      </c>
      <c r="AQ9" s="660"/>
      <c r="AR9" s="660"/>
      <c r="AS9" s="660"/>
      <c r="AT9" s="660"/>
      <c r="AU9" s="660"/>
      <c r="AV9" s="660"/>
      <c r="AW9" s="660"/>
      <c r="AX9" s="660"/>
      <c r="AY9" s="660"/>
      <c r="AZ9" s="660"/>
      <c r="BA9" s="660"/>
      <c r="BB9" s="660"/>
      <c r="BC9" s="660"/>
      <c r="BD9" s="660"/>
      <c r="BE9" s="660"/>
      <c r="BF9" s="661"/>
      <c r="BG9" s="662">
        <v>1159178</v>
      </c>
      <c r="BH9" s="665"/>
      <c r="BI9" s="665"/>
      <c r="BJ9" s="665"/>
      <c r="BK9" s="665"/>
      <c r="BL9" s="665"/>
      <c r="BM9" s="665"/>
      <c r="BN9" s="666"/>
      <c r="BO9" s="724">
        <v>27.8</v>
      </c>
      <c r="BP9" s="724"/>
      <c r="BQ9" s="724"/>
      <c r="BR9" s="724"/>
      <c r="BS9" s="670" t="s">
        <v>177</v>
      </c>
      <c r="BT9" s="665"/>
      <c r="BU9" s="665"/>
      <c r="BV9" s="665"/>
      <c r="BW9" s="665"/>
      <c r="BX9" s="665"/>
      <c r="BY9" s="665"/>
      <c r="BZ9" s="665"/>
      <c r="CA9" s="665"/>
      <c r="CB9" s="705"/>
      <c r="CD9" s="706" t="s">
        <v>241</v>
      </c>
      <c r="CE9" s="703"/>
      <c r="CF9" s="703"/>
      <c r="CG9" s="703"/>
      <c r="CH9" s="703"/>
      <c r="CI9" s="703"/>
      <c r="CJ9" s="703"/>
      <c r="CK9" s="703"/>
      <c r="CL9" s="703"/>
      <c r="CM9" s="703"/>
      <c r="CN9" s="703"/>
      <c r="CO9" s="703"/>
      <c r="CP9" s="703"/>
      <c r="CQ9" s="704"/>
      <c r="CR9" s="662">
        <v>1860391</v>
      </c>
      <c r="CS9" s="665"/>
      <c r="CT9" s="665"/>
      <c r="CU9" s="665"/>
      <c r="CV9" s="665"/>
      <c r="CW9" s="665"/>
      <c r="CX9" s="665"/>
      <c r="CY9" s="666"/>
      <c r="CZ9" s="724">
        <v>8.4</v>
      </c>
      <c r="DA9" s="724"/>
      <c r="DB9" s="724"/>
      <c r="DC9" s="724"/>
      <c r="DD9" s="670">
        <v>12340</v>
      </c>
      <c r="DE9" s="665"/>
      <c r="DF9" s="665"/>
      <c r="DG9" s="665"/>
      <c r="DH9" s="665"/>
      <c r="DI9" s="665"/>
      <c r="DJ9" s="665"/>
      <c r="DK9" s="665"/>
      <c r="DL9" s="665"/>
      <c r="DM9" s="665"/>
      <c r="DN9" s="665"/>
      <c r="DO9" s="665"/>
      <c r="DP9" s="666"/>
      <c r="DQ9" s="670">
        <v>1672909</v>
      </c>
      <c r="DR9" s="665"/>
      <c r="DS9" s="665"/>
      <c r="DT9" s="665"/>
      <c r="DU9" s="665"/>
      <c r="DV9" s="665"/>
      <c r="DW9" s="665"/>
      <c r="DX9" s="665"/>
      <c r="DY9" s="665"/>
      <c r="DZ9" s="665"/>
      <c r="EA9" s="665"/>
      <c r="EB9" s="665"/>
      <c r="EC9" s="705"/>
    </row>
    <row r="10" spans="2:143" ht="11.25" customHeight="1" x14ac:dyDescent="0.2">
      <c r="B10" s="659" t="s">
        <v>242</v>
      </c>
      <c r="C10" s="660"/>
      <c r="D10" s="660"/>
      <c r="E10" s="660"/>
      <c r="F10" s="660"/>
      <c r="G10" s="660"/>
      <c r="H10" s="660"/>
      <c r="I10" s="660"/>
      <c r="J10" s="660"/>
      <c r="K10" s="660"/>
      <c r="L10" s="660"/>
      <c r="M10" s="660"/>
      <c r="N10" s="660"/>
      <c r="O10" s="660"/>
      <c r="P10" s="660"/>
      <c r="Q10" s="661"/>
      <c r="R10" s="662" t="s">
        <v>128</v>
      </c>
      <c r="S10" s="665"/>
      <c r="T10" s="665"/>
      <c r="U10" s="665"/>
      <c r="V10" s="665"/>
      <c r="W10" s="665"/>
      <c r="X10" s="665"/>
      <c r="Y10" s="666"/>
      <c r="Z10" s="724" t="s">
        <v>243</v>
      </c>
      <c r="AA10" s="724"/>
      <c r="AB10" s="724"/>
      <c r="AC10" s="724"/>
      <c r="AD10" s="725" t="s">
        <v>128</v>
      </c>
      <c r="AE10" s="725"/>
      <c r="AF10" s="725"/>
      <c r="AG10" s="725"/>
      <c r="AH10" s="725"/>
      <c r="AI10" s="725"/>
      <c r="AJ10" s="725"/>
      <c r="AK10" s="725"/>
      <c r="AL10" s="667" t="s">
        <v>128</v>
      </c>
      <c r="AM10" s="668"/>
      <c r="AN10" s="668"/>
      <c r="AO10" s="726"/>
      <c r="AP10" s="659" t="s">
        <v>244</v>
      </c>
      <c r="AQ10" s="660"/>
      <c r="AR10" s="660"/>
      <c r="AS10" s="660"/>
      <c r="AT10" s="660"/>
      <c r="AU10" s="660"/>
      <c r="AV10" s="660"/>
      <c r="AW10" s="660"/>
      <c r="AX10" s="660"/>
      <c r="AY10" s="660"/>
      <c r="AZ10" s="660"/>
      <c r="BA10" s="660"/>
      <c r="BB10" s="660"/>
      <c r="BC10" s="660"/>
      <c r="BD10" s="660"/>
      <c r="BE10" s="660"/>
      <c r="BF10" s="661"/>
      <c r="BG10" s="662">
        <v>79390</v>
      </c>
      <c r="BH10" s="665"/>
      <c r="BI10" s="665"/>
      <c r="BJ10" s="665"/>
      <c r="BK10" s="665"/>
      <c r="BL10" s="665"/>
      <c r="BM10" s="665"/>
      <c r="BN10" s="666"/>
      <c r="BO10" s="724">
        <v>1.9</v>
      </c>
      <c r="BP10" s="724"/>
      <c r="BQ10" s="724"/>
      <c r="BR10" s="724"/>
      <c r="BS10" s="670" t="s">
        <v>243</v>
      </c>
      <c r="BT10" s="665"/>
      <c r="BU10" s="665"/>
      <c r="BV10" s="665"/>
      <c r="BW10" s="665"/>
      <c r="BX10" s="665"/>
      <c r="BY10" s="665"/>
      <c r="BZ10" s="665"/>
      <c r="CA10" s="665"/>
      <c r="CB10" s="705"/>
      <c r="CD10" s="706" t="s">
        <v>245</v>
      </c>
      <c r="CE10" s="703"/>
      <c r="CF10" s="703"/>
      <c r="CG10" s="703"/>
      <c r="CH10" s="703"/>
      <c r="CI10" s="703"/>
      <c r="CJ10" s="703"/>
      <c r="CK10" s="703"/>
      <c r="CL10" s="703"/>
      <c r="CM10" s="703"/>
      <c r="CN10" s="703"/>
      <c r="CO10" s="703"/>
      <c r="CP10" s="703"/>
      <c r="CQ10" s="704"/>
      <c r="CR10" s="662">
        <v>8539</v>
      </c>
      <c r="CS10" s="665"/>
      <c r="CT10" s="665"/>
      <c r="CU10" s="665"/>
      <c r="CV10" s="665"/>
      <c r="CW10" s="665"/>
      <c r="CX10" s="665"/>
      <c r="CY10" s="666"/>
      <c r="CZ10" s="724">
        <v>0</v>
      </c>
      <c r="DA10" s="724"/>
      <c r="DB10" s="724"/>
      <c r="DC10" s="724"/>
      <c r="DD10" s="670" t="s">
        <v>243</v>
      </c>
      <c r="DE10" s="665"/>
      <c r="DF10" s="665"/>
      <c r="DG10" s="665"/>
      <c r="DH10" s="665"/>
      <c r="DI10" s="665"/>
      <c r="DJ10" s="665"/>
      <c r="DK10" s="665"/>
      <c r="DL10" s="665"/>
      <c r="DM10" s="665"/>
      <c r="DN10" s="665"/>
      <c r="DO10" s="665"/>
      <c r="DP10" s="666"/>
      <c r="DQ10" s="670">
        <v>8539</v>
      </c>
      <c r="DR10" s="665"/>
      <c r="DS10" s="665"/>
      <c r="DT10" s="665"/>
      <c r="DU10" s="665"/>
      <c r="DV10" s="665"/>
      <c r="DW10" s="665"/>
      <c r="DX10" s="665"/>
      <c r="DY10" s="665"/>
      <c r="DZ10" s="665"/>
      <c r="EA10" s="665"/>
      <c r="EB10" s="665"/>
      <c r="EC10" s="705"/>
    </row>
    <row r="11" spans="2:143" ht="11.25" customHeight="1" x14ac:dyDescent="0.2">
      <c r="B11" s="659" t="s">
        <v>246</v>
      </c>
      <c r="C11" s="660"/>
      <c r="D11" s="660"/>
      <c r="E11" s="660"/>
      <c r="F11" s="660"/>
      <c r="G11" s="660"/>
      <c r="H11" s="660"/>
      <c r="I11" s="660"/>
      <c r="J11" s="660"/>
      <c r="K11" s="660"/>
      <c r="L11" s="660"/>
      <c r="M11" s="660"/>
      <c r="N11" s="660"/>
      <c r="O11" s="660"/>
      <c r="P11" s="660"/>
      <c r="Q11" s="661"/>
      <c r="R11" s="662" t="s">
        <v>247</v>
      </c>
      <c r="S11" s="665"/>
      <c r="T11" s="665"/>
      <c r="U11" s="665"/>
      <c r="V11" s="665"/>
      <c r="W11" s="665"/>
      <c r="X11" s="665"/>
      <c r="Y11" s="666"/>
      <c r="Z11" s="724" t="s">
        <v>243</v>
      </c>
      <c r="AA11" s="724"/>
      <c r="AB11" s="724"/>
      <c r="AC11" s="724"/>
      <c r="AD11" s="725" t="s">
        <v>243</v>
      </c>
      <c r="AE11" s="725"/>
      <c r="AF11" s="725"/>
      <c r="AG11" s="725"/>
      <c r="AH11" s="725"/>
      <c r="AI11" s="725"/>
      <c r="AJ11" s="725"/>
      <c r="AK11" s="725"/>
      <c r="AL11" s="667" t="s">
        <v>177</v>
      </c>
      <c r="AM11" s="668"/>
      <c r="AN11" s="668"/>
      <c r="AO11" s="726"/>
      <c r="AP11" s="659" t="s">
        <v>248</v>
      </c>
      <c r="AQ11" s="660"/>
      <c r="AR11" s="660"/>
      <c r="AS11" s="660"/>
      <c r="AT11" s="660"/>
      <c r="AU11" s="660"/>
      <c r="AV11" s="660"/>
      <c r="AW11" s="660"/>
      <c r="AX11" s="660"/>
      <c r="AY11" s="660"/>
      <c r="AZ11" s="660"/>
      <c r="BA11" s="660"/>
      <c r="BB11" s="660"/>
      <c r="BC11" s="660"/>
      <c r="BD11" s="660"/>
      <c r="BE11" s="660"/>
      <c r="BF11" s="661"/>
      <c r="BG11" s="662">
        <v>182526</v>
      </c>
      <c r="BH11" s="665"/>
      <c r="BI11" s="665"/>
      <c r="BJ11" s="665"/>
      <c r="BK11" s="665"/>
      <c r="BL11" s="665"/>
      <c r="BM11" s="665"/>
      <c r="BN11" s="666"/>
      <c r="BO11" s="724">
        <v>4.4000000000000004</v>
      </c>
      <c r="BP11" s="724"/>
      <c r="BQ11" s="724"/>
      <c r="BR11" s="724"/>
      <c r="BS11" s="670">
        <v>36260</v>
      </c>
      <c r="BT11" s="665"/>
      <c r="BU11" s="665"/>
      <c r="BV11" s="665"/>
      <c r="BW11" s="665"/>
      <c r="BX11" s="665"/>
      <c r="BY11" s="665"/>
      <c r="BZ11" s="665"/>
      <c r="CA11" s="665"/>
      <c r="CB11" s="705"/>
      <c r="CD11" s="706" t="s">
        <v>249</v>
      </c>
      <c r="CE11" s="703"/>
      <c r="CF11" s="703"/>
      <c r="CG11" s="703"/>
      <c r="CH11" s="703"/>
      <c r="CI11" s="703"/>
      <c r="CJ11" s="703"/>
      <c r="CK11" s="703"/>
      <c r="CL11" s="703"/>
      <c r="CM11" s="703"/>
      <c r="CN11" s="703"/>
      <c r="CO11" s="703"/>
      <c r="CP11" s="703"/>
      <c r="CQ11" s="704"/>
      <c r="CR11" s="662">
        <v>1320607</v>
      </c>
      <c r="CS11" s="665"/>
      <c r="CT11" s="665"/>
      <c r="CU11" s="665"/>
      <c r="CV11" s="665"/>
      <c r="CW11" s="665"/>
      <c r="CX11" s="665"/>
      <c r="CY11" s="666"/>
      <c r="CZ11" s="724">
        <v>5.9</v>
      </c>
      <c r="DA11" s="724"/>
      <c r="DB11" s="724"/>
      <c r="DC11" s="724"/>
      <c r="DD11" s="670">
        <v>314746</v>
      </c>
      <c r="DE11" s="665"/>
      <c r="DF11" s="665"/>
      <c r="DG11" s="665"/>
      <c r="DH11" s="665"/>
      <c r="DI11" s="665"/>
      <c r="DJ11" s="665"/>
      <c r="DK11" s="665"/>
      <c r="DL11" s="665"/>
      <c r="DM11" s="665"/>
      <c r="DN11" s="665"/>
      <c r="DO11" s="665"/>
      <c r="DP11" s="666"/>
      <c r="DQ11" s="670">
        <v>771115</v>
      </c>
      <c r="DR11" s="665"/>
      <c r="DS11" s="665"/>
      <c r="DT11" s="665"/>
      <c r="DU11" s="665"/>
      <c r="DV11" s="665"/>
      <c r="DW11" s="665"/>
      <c r="DX11" s="665"/>
      <c r="DY11" s="665"/>
      <c r="DZ11" s="665"/>
      <c r="EA11" s="665"/>
      <c r="EB11" s="665"/>
      <c r="EC11" s="705"/>
    </row>
    <row r="12" spans="2:143" ht="11.25" customHeight="1" x14ac:dyDescent="0.2">
      <c r="B12" s="659" t="s">
        <v>250</v>
      </c>
      <c r="C12" s="660"/>
      <c r="D12" s="660"/>
      <c r="E12" s="660"/>
      <c r="F12" s="660"/>
      <c r="G12" s="660"/>
      <c r="H12" s="660"/>
      <c r="I12" s="660"/>
      <c r="J12" s="660"/>
      <c r="K12" s="660"/>
      <c r="L12" s="660"/>
      <c r="M12" s="660"/>
      <c r="N12" s="660"/>
      <c r="O12" s="660"/>
      <c r="P12" s="660"/>
      <c r="Q12" s="661"/>
      <c r="R12" s="662">
        <v>588131</v>
      </c>
      <c r="S12" s="665"/>
      <c r="T12" s="665"/>
      <c r="U12" s="665"/>
      <c r="V12" s="665"/>
      <c r="W12" s="665"/>
      <c r="X12" s="665"/>
      <c r="Y12" s="666"/>
      <c r="Z12" s="724">
        <v>2.5</v>
      </c>
      <c r="AA12" s="724"/>
      <c r="AB12" s="724"/>
      <c r="AC12" s="724"/>
      <c r="AD12" s="725">
        <v>588131</v>
      </c>
      <c r="AE12" s="725"/>
      <c r="AF12" s="725"/>
      <c r="AG12" s="725"/>
      <c r="AH12" s="725"/>
      <c r="AI12" s="725"/>
      <c r="AJ12" s="725"/>
      <c r="AK12" s="725"/>
      <c r="AL12" s="667">
        <v>4.3</v>
      </c>
      <c r="AM12" s="668"/>
      <c r="AN12" s="668"/>
      <c r="AO12" s="726"/>
      <c r="AP12" s="659" t="s">
        <v>251</v>
      </c>
      <c r="AQ12" s="660"/>
      <c r="AR12" s="660"/>
      <c r="AS12" s="660"/>
      <c r="AT12" s="660"/>
      <c r="AU12" s="660"/>
      <c r="AV12" s="660"/>
      <c r="AW12" s="660"/>
      <c r="AX12" s="660"/>
      <c r="AY12" s="660"/>
      <c r="AZ12" s="660"/>
      <c r="BA12" s="660"/>
      <c r="BB12" s="660"/>
      <c r="BC12" s="660"/>
      <c r="BD12" s="660"/>
      <c r="BE12" s="660"/>
      <c r="BF12" s="661"/>
      <c r="BG12" s="662">
        <v>2319285</v>
      </c>
      <c r="BH12" s="665"/>
      <c r="BI12" s="665"/>
      <c r="BJ12" s="665"/>
      <c r="BK12" s="665"/>
      <c r="BL12" s="665"/>
      <c r="BM12" s="665"/>
      <c r="BN12" s="666"/>
      <c r="BO12" s="724">
        <v>55.7</v>
      </c>
      <c r="BP12" s="724"/>
      <c r="BQ12" s="724"/>
      <c r="BR12" s="724"/>
      <c r="BS12" s="670">
        <v>156471</v>
      </c>
      <c r="BT12" s="665"/>
      <c r="BU12" s="665"/>
      <c r="BV12" s="665"/>
      <c r="BW12" s="665"/>
      <c r="BX12" s="665"/>
      <c r="BY12" s="665"/>
      <c r="BZ12" s="665"/>
      <c r="CA12" s="665"/>
      <c r="CB12" s="705"/>
      <c r="CD12" s="706" t="s">
        <v>252</v>
      </c>
      <c r="CE12" s="703"/>
      <c r="CF12" s="703"/>
      <c r="CG12" s="703"/>
      <c r="CH12" s="703"/>
      <c r="CI12" s="703"/>
      <c r="CJ12" s="703"/>
      <c r="CK12" s="703"/>
      <c r="CL12" s="703"/>
      <c r="CM12" s="703"/>
      <c r="CN12" s="703"/>
      <c r="CO12" s="703"/>
      <c r="CP12" s="703"/>
      <c r="CQ12" s="704"/>
      <c r="CR12" s="662">
        <v>134888</v>
      </c>
      <c r="CS12" s="665"/>
      <c r="CT12" s="665"/>
      <c r="CU12" s="665"/>
      <c r="CV12" s="665"/>
      <c r="CW12" s="665"/>
      <c r="CX12" s="665"/>
      <c r="CY12" s="666"/>
      <c r="CZ12" s="724">
        <v>0.6</v>
      </c>
      <c r="DA12" s="724"/>
      <c r="DB12" s="724"/>
      <c r="DC12" s="724"/>
      <c r="DD12" s="670" t="s">
        <v>177</v>
      </c>
      <c r="DE12" s="665"/>
      <c r="DF12" s="665"/>
      <c r="DG12" s="665"/>
      <c r="DH12" s="665"/>
      <c r="DI12" s="665"/>
      <c r="DJ12" s="665"/>
      <c r="DK12" s="665"/>
      <c r="DL12" s="665"/>
      <c r="DM12" s="665"/>
      <c r="DN12" s="665"/>
      <c r="DO12" s="665"/>
      <c r="DP12" s="666"/>
      <c r="DQ12" s="670">
        <v>111834</v>
      </c>
      <c r="DR12" s="665"/>
      <c r="DS12" s="665"/>
      <c r="DT12" s="665"/>
      <c r="DU12" s="665"/>
      <c r="DV12" s="665"/>
      <c r="DW12" s="665"/>
      <c r="DX12" s="665"/>
      <c r="DY12" s="665"/>
      <c r="DZ12" s="665"/>
      <c r="EA12" s="665"/>
      <c r="EB12" s="665"/>
      <c r="EC12" s="705"/>
    </row>
    <row r="13" spans="2:143" ht="11.25" customHeight="1" x14ac:dyDescent="0.2">
      <c r="B13" s="659" t="s">
        <v>253</v>
      </c>
      <c r="C13" s="660"/>
      <c r="D13" s="660"/>
      <c r="E13" s="660"/>
      <c r="F13" s="660"/>
      <c r="G13" s="660"/>
      <c r="H13" s="660"/>
      <c r="I13" s="660"/>
      <c r="J13" s="660"/>
      <c r="K13" s="660"/>
      <c r="L13" s="660"/>
      <c r="M13" s="660"/>
      <c r="N13" s="660"/>
      <c r="O13" s="660"/>
      <c r="P13" s="660"/>
      <c r="Q13" s="661"/>
      <c r="R13" s="662">
        <v>27792</v>
      </c>
      <c r="S13" s="665"/>
      <c r="T13" s="665"/>
      <c r="U13" s="665"/>
      <c r="V13" s="665"/>
      <c r="W13" s="665"/>
      <c r="X13" s="665"/>
      <c r="Y13" s="666"/>
      <c r="Z13" s="724">
        <v>0.1</v>
      </c>
      <c r="AA13" s="724"/>
      <c r="AB13" s="724"/>
      <c r="AC13" s="724"/>
      <c r="AD13" s="725">
        <v>27792</v>
      </c>
      <c r="AE13" s="725"/>
      <c r="AF13" s="725"/>
      <c r="AG13" s="725"/>
      <c r="AH13" s="725"/>
      <c r="AI13" s="725"/>
      <c r="AJ13" s="725"/>
      <c r="AK13" s="725"/>
      <c r="AL13" s="667">
        <v>0.2</v>
      </c>
      <c r="AM13" s="668"/>
      <c r="AN13" s="668"/>
      <c r="AO13" s="726"/>
      <c r="AP13" s="659" t="s">
        <v>254</v>
      </c>
      <c r="AQ13" s="660"/>
      <c r="AR13" s="660"/>
      <c r="AS13" s="660"/>
      <c r="AT13" s="660"/>
      <c r="AU13" s="660"/>
      <c r="AV13" s="660"/>
      <c r="AW13" s="660"/>
      <c r="AX13" s="660"/>
      <c r="AY13" s="660"/>
      <c r="AZ13" s="660"/>
      <c r="BA13" s="660"/>
      <c r="BB13" s="660"/>
      <c r="BC13" s="660"/>
      <c r="BD13" s="660"/>
      <c r="BE13" s="660"/>
      <c r="BF13" s="661"/>
      <c r="BG13" s="662">
        <v>2306028</v>
      </c>
      <c r="BH13" s="665"/>
      <c r="BI13" s="665"/>
      <c r="BJ13" s="665"/>
      <c r="BK13" s="665"/>
      <c r="BL13" s="665"/>
      <c r="BM13" s="665"/>
      <c r="BN13" s="666"/>
      <c r="BO13" s="724">
        <v>55.4</v>
      </c>
      <c r="BP13" s="724"/>
      <c r="BQ13" s="724"/>
      <c r="BR13" s="724"/>
      <c r="BS13" s="670">
        <v>156471</v>
      </c>
      <c r="BT13" s="665"/>
      <c r="BU13" s="665"/>
      <c r="BV13" s="665"/>
      <c r="BW13" s="665"/>
      <c r="BX13" s="665"/>
      <c r="BY13" s="665"/>
      <c r="BZ13" s="665"/>
      <c r="CA13" s="665"/>
      <c r="CB13" s="705"/>
      <c r="CD13" s="706" t="s">
        <v>255</v>
      </c>
      <c r="CE13" s="703"/>
      <c r="CF13" s="703"/>
      <c r="CG13" s="703"/>
      <c r="CH13" s="703"/>
      <c r="CI13" s="703"/>
      <c r="CJ13" s="703"/>
      <c r="CK13" s="703"/>
      <c r="CL13" s="703"/>
      <c r="CM13" s="703"/>
      <c r="CN13" s="703"/>
      <c r="CO13" s="703"/>
      <c r="CP13" s="703"/>
      <c r="CQ13" s="704"/>
      <c r="CR13" s="662">
        <v>2177840</v>
      </c>
      <c r="CS13" s="665"/>
      <c r="CT13" s="665"/>
      <c r="CU13" s="665"/>
      <c r="CV13" s="665"/>
      <c r="CW13" s="665"/>
      <c r="CX13" s="665"/>
      <c r="CY13" s="666"/>
      <c r="CZ13" s="724">
        <v>9.8000000000000007</v>
      </c>
      <c r="DA13" s="724"/>
      <c r="DB13" s="724"/>
      <c r="DC13" s="724"/>
      <c r="DD13" s="670">
        <v>883343</v>
      </c>
      <c r="DE13" s="665"/>
      <c r="DF13" s="665"/>
      <c r="DG13" s="665"/>
      <c r="DH13" s="665"/>
      <c r="DI13" s="665"/>
      <c r="DJ13" s="665"/>
      <c r="DK13" s="665"/>
      <c r="DL13" s="665"/>
      <c r="DM13" s="665"/>
      <c r="DN13" s="665"/>
      <c r="DO13" s="665"/>
      <c r="DP13" s="666"/>
      <c r="DQ13" s="670">
        <v>1525248</v>
      </c>
      <c r="DR13" s="665"/>
      <c r="DS13" s="665"/>
      <c r="DT13" s="665"/>
      <c r="DU13" s="665"/>
      <c r="DV13" s="665"/>
      <c r="DW13" s="665"/>
      <c r="DX13" s="665"/>
      <c r="DY13" s="665"/>
      <c r="DZ13" s="665"/>
      <c r="EA13" s="665"/>
      <c r="EB13" s="665"/>
      <c r="EC13" s="705"/>
    </row>
    <row r="14" spans="2:143" ht="11.25" customHeight="1" x14ac:dyDescent="0.2">
      <c r="B14" s="659" t="s">
        <v>256</v>
      </c>
      <c r="C14" s="660"/>
      <c r="D14" s="660"/>
      <c r="E14" s="660"/>
      <c r="F14" s="660"/>
      <c r="G14" s="660"/>
      <c r="H14" s="660"/>
      <c r="I14" s="660"/>
      <c r="J14" s="660"/>
      <c r="K14" s="660"/>
      <c r="L14" s="660"/>
      <c r="M14" s="660"/>
      <c r="N14" s="660"/>
      <c r="O14" s="660"/>
      <c r="P14" s="660"/>
      <c r="Q14" s="661"/>
      <c r="R14" s="662" t="s">
        <v>128</v>
      </c>
      <c r="S14" s="665"/>
      <c r="T14" s="665"/>
      <c r="U14" s="665"/>
      <c r="V14" s="665"/>
      <c r="W14" s="665"/>
      <c r="X14" s="665"/>
      <c r="Y14" s="666"/>
      <c r="Z14" s="724" t="s">
        <v>247</v>
      </c>
      <c r="AA14" s="724"/>
      <c r="AB14" s="724"/>
      <c r="AC14" s="724"/>
      <c r="AD14" s="725" t="s">
        <v>243</v>
      </c>
      <c r="AE14" s="725"/>
      <c r="AF14" s="725"/>
      <c r="AG14" s="725"/>
      <c r="AH14" s="725"/>
      <c r="AI14" s="725"/>
      <c r="AJ14" s="725"/>
      <c r="AK14" s="725"/>
      <c r="AL14" s="667" t="s">
        <v>128</v>
      </c>
      <c r="AM14" s="668"/>
      <c r="AN14" s="668"/>
      <c r="AO14" s="726"/>
      <c r="AP14" s="659" t="s">
        <v>257</v>
      </c>
      <c r="AQ14" s="660"/>
      <c r="AR14" s="660"/>
      <c r="AS14" s="660"/>
      <c r="AT14" s="660"/>
      <c r="AU14" s="660"/>
      <c r="AV14" s="660"/>
      <c r="AW14" s="660"/>
      <c r="AX14" s="660"/>
      <c r="AY14" s="660"/>
      <c r="AZ14" s="660"/>
      <c r="BA14" s="660"/>
      <c r="BB14" s="660"/>
      <c r="BC14" s="660"/>
      <c r="BD14" s="660"/>
      <c r="BE14" s="660"/>
      <c r="BF14" s="661"/>
      <c r="BG14" s="662">
        <v>107219</v>
      </c>
      <c r="BH14" s="665"/>
      <c r="BI14" s="665"/>
      <c r="BJ14" s="665"/>
      <c r="BK14" s="665"/>
      <c r="BL14" s="665"/>
      <c r="BM14" s="665"/>
      <c r="BN14" s="666"/>
      <c r="BO14" s="724">
        <v>2.6</v>
      </c>
      <c r="BP14" s="724"/>
      <c r="BQ14" s="724"/>
      <c r="BR14" s="724"/>
      <c r="BS14" s="670" t="s">
        <v>243</v>
      </c>
      <c r="BT14" s="665"/>
      <c r="BU14" s="665"/>
      <c r="BV14" s="665"/>
      <c r="BW14" s="665"/>
      <c r="BX14" s="665"/>
      <c r="BY14" s="665"/>
      <c r="BZ14" s="665"/>
      <c r="CA14" s="665"/>
      <c r="CB14" s="705"/>
      <c r="CD14" s="706" t="s">
        <v>258</v>
      </c>
      <c r="CE14" s="703"/>
      <c r="CF14" s="703"/>
      <c r="CG14" s="703"/>
      <c r="CH14" s="703"/>
      <c r="CI14" s="703"/>
      <c r="CJ14" s="703"/>
      <c r="CK14" s="703"/>
      <c r="CL14" s="703"/>
      <c r="CM14" s="703"/>
      <c r="CN14" s="703"/>
      <c r="CO14" s="703"/>
      <c r="CP14" s="703"/>
      <c r="CQ14" s="704"/>
      <c r="CR14" s="662">
        <v>1377575</v>
      </c>
      <c r="CS14" s="665"/>
      <c r="CT14" s="665"/>
      <c r="CU14" s="665"/>
      <c r="CV14" s="665"/>
      <c r="CW14" s="665"/>
      <c r="CX14" s="665"/>
      <c r="CY14" s="666"/>
      <c r="CZ14" s="724">
        <v>6.2</v>
      </c>
      <c r="DA14" s="724"/>
      <c r="DB14" s="724"/>
      <c r="DC14" s="724"/>
      <c r="DD14" s="670">
        <v>480380</v>
      </c>
      <c r="DE14" s="665"/>
      <c r="DF14" s="665"/>
      <c r="DG14" s="665"/>
      <c r="DH14" s="665"/>
      <c r="DI14" s="665"/>
      <c r="DJ14" s="665"/>
      <c r="DK14" s="665"/>
      <c r="DL14" s="665"/>
      <c r="DM14" s="665"/>
      <c r="DN14" s="665"/>
      <c r="DO14" s="665"/>
      <c r="DP14" s="666"/>
      <c r="DQ14" s="670">
        <v>874192</v>
      </c>
      <c r="DR14" s="665"/>
      <c r="DS14" s="665"/>
      <c r="DT14" s="665"/>
      <c r="DU14" s="665"/>
      <c r="DV14" s="665"/>
      <c r="DW14" s="665"/>
      <c r="DX14" s="665"/>
      <c r="DY14" s="665"/>
      <c r="DZ14" s="665"/>
      <c r="EA14" s="665"/>
      <c r="EB14" s="665"/>
      <c r="EC14" s="705"/>
    </row>
    <row r="15" spans="2:143" ht="11.25" customHeight="1" x14ac:dyDescent="0.2">
      <c r="B15" s="659" t="s">
        <v>259</v>
      </c>
      <c r="C15" s="660"/>
      <c r="D15" s="660"/>
      <c r="E15" s="660"/>
      <c r="F15" s="660"/>
      <c r="G15" s="660"/>
      <c r="H15" s="660"/>
      <c r="I15" s="660"/>
      <c r="J15" s="660"/>
      <c r="K15" s="660"/>
      <c r="L15" s="660"/>
      <c r="M15" s="660"/>
      <c r="N15" s="660"/>
      <c r="O15" s="660"/>
      <c r="P15" s="660"/>
      <c r="Q15" s="661"/>
      <c r="R15" s="662">
        <v>90211</v>
      </c>
      <c r="S15" s="665"/>
      <c r="T15" s="665"/>
      <c r="U15" s="665"/>
      <c r="V15" s="665"/>
      <c r="W15" s="665"/>
      <c r="X15" s="665"/>
      <c r="Y15" s="666"/>
      <c r="Z15" s="724">
        <v>0.4</v>
      </c>
      <c r="AA15" s="724"/>
      <c r="AB15" s="724"/>
      <c r="AC15" s="724"/>
      <c r="AD15" s="725">
        <v>90211</v>
      </c>
      <c r="AE15" s="725"/>
      <c r="AF15" s="725"/>
      <c r="AG15" s="725"/>
      <c r="AH15" s="725"/>
      <c r="AI15" s="725"/>
      <c r="AJ15" s="725"/>
      <c r="AK15" s="725"/>
      <c r="AL15" s="667">
        <v>0.7</v>
      </c>
      <c r="AM15" s="668"/>
      <c r="AN15" s="668"/>
      <c r="AO15" s="726"/>
      <c r="AP15" s="659" t="s">
        <v>260</v>
      </c>
      <c r="AQ15" s="660"/>
      <c r="AR15" s="660"/>
      <c r="AS15" s="660"/>
      <c r="AT15" s="660"/>
      <c r="AU15" s="660"/>
      <c r="AV15" s="660"/>
      <c r="AW15" s="660"/>
      <c r="AX15" s="660"/>
      <c r="AY15" s="660"/>
      <c r="AZ15" s="660"/>
      <c r="BA15" s="660"/>
      <c r="BB15" s="660"/>
      <c r="BC15" s="660"/>
      <c r="BD15" s="660"/>
      <c r="BE15" s="660"/>
      <c r="BF15" s="661"/>
      <c r="BG15" s="662">
        <v>162378</v>
      </c>
      <c r="BH15" s="665"/>
      <c r="BI15" s="665"/>
      <c r="BJ15" s="665"/>
      <c r="BK15" s="665"/>
      <c r="BL15" s="665"/>
      <c r="BM15" s="665"/>
      <c r="BN15" s="666"/>
      <c r="BO15" s="724">
        <v>3.9</v>
      </c>
      <c r="BP15" s="724"/>
      <c r="BQ15" s="724"/>
      <c r="BR15" s="724"/>
      <c r="BS15" s="670" t="s">
        <v>243</v>
      </c>
      <c r="BT15" s="665"/>
      <c r="BU15" s="665"/>
      <c r="BV15" s="665"/>
      <c r="BW15" s="665"/>
      <c r="BX15" s="665"/>
      <c r="BY15" s="665"/>
      <c r="BZ15" s="665"/>
      <c r="CA15" s="665"/>
      <c r="CB15" s="705"/>
      <c r="CD15" s="706" t="s">
        <v>261</v>
      </c>
      <c r="CE15" s="703"/>
      <c r="CF15" s="703"/>
      <c r="CG15" s="703"/>
      <c r="CH15" s="703"/>
      <c r="CI15" s="703"/>
      <c r="CJ15" s="703"/>
      <c r="CK15" s="703"/>
      <c r="CL15" s="703"/>
      <c r="CM15" s="703"/>
      <c r="CN15" s="703"/>
      <c r="CO15" s="703"/>
      <c r="CP15" s="703"/>
      <c r="CQ15" s="704"/>
      <c r="CR15" s="662">
        <v>1763213</v>
      </c>
      <c r="CS15" s="665"/>
      <c r="CT15" s="665"/>
      <c r="CU15" s="665"/>
      <c r="CV15" s="665"/>
      <c r="CW15" s="665"/>
      <c r="CX15" s="665"/>
      <c r="CY15" s="666"/>
      <c r="CZ15" s="724">
        <v>7.9</v>
      </c>
      <c r="DA15" s="724"/>
      <c r="DB15" s="724"/>
      <c r="DC15" s="724"/>
      <c r="DD15" s="670">
        <v>219061</v>
      </c>
      <c r="DE15" s="665"/>
      <c r="DF15" s="665"/>
      <c r="DG15" s="665"/>
      <c r="DH15" s="665"/>
      <c r="DI15" s="665"/>
      <c r="DJ15" s="665"/>
      <c r="DK15" s="665"/>
      <c r="DL15" s="665"/>
      <c r="DM15" s="665"/>
      <c r="DN15" s="665"/>
      <c r="DO15" s="665"/>
      <c r="DP15" s="666"/>
      <c r="DQ15" s="670">
        <v>1397738</v>
      </c>
      <c r="DR15" s="665"/>
      <c r="DS15" s="665"/>
      <c r="DT15" s="665"/>
      <c r="DU15" s="665"/>
      <c r="DV15" s="665"/>
      <c r="DW15" s="665"/>
      <c r="DX15" s="665"/>
      <c r="DY15" s="665"/>
      <c r="DZ15" s="665"/>
      <c r="EA15" s="665"/>
      <c r="EB15" s="665"/>
      <c r="EC15" s="705"/>
    </row>
    <row r="16" spans="2:143" ht="11.25" customHeight="1" x14ac:dyDescent="0.2">
      <c r="B16" s="659" t="s">
        <v>262</v>
      </c>
      <c r="C16" s="660"/>
      <c r="D16" s="660"/>
      <c r="E16" s="660"/>
      <c r="F16" s="660"/>
      <c r="G16" s="660"/>
      <c r="H16" s="660"/>
      <c r="I16" s="660"/>
      <c r="J16" s="660"/>
      <c r="K16" s="660"/>
      <c r="L16" s="660"/>
      <c r="M16" s="660"/>
      <c r="N16" s="660"/>
      <c r="O16" s="660"/>
      <c r="P16" s="660"/>
      <c r="Q16" s="661"/>
      <c r="R16" s="662" t="s">
        <v>177</v>
      </c>
      <c r="S16" s="665"/>
      <c r="T16" s="665"/>
      <c r="U16" s="665"/>
      <c r="V16" s="665"/>
      <c r="W16" s="665"/>
      <c r="X16" s="665"/>
      <c r="Y16" s="666"/>
      <c r="Z16" s="724" t="s">
        <v>177</v>
      </c>
      <c r="AA16" s="724"/>
      <c r="AB16" s="724"/>
      <c r="AC16" s="724"/>
      <c r="AD16" s="725" t="s">
        <v>128</v>
      </c>
      <c r="AE16" s="725"/>
      <c r="AF16" s="725"/>
      <c r="AG16" s="725"/>
      <c r="AH16" s="725"/>
      <c r="AI16" s="725"/>
      <c r="AJ16" s="725"/>
      <c r="AK16" s="725"/>
      <c r="AL16" s="667" t="s">
        <v>128</v>
      </c>
      <c r="AM16" s="668"/>
      <c r="AN16" s="668"/>
      <c r="AO16" s="726"/>
      <c r="AP16" s="659" t="s">
        <v>263</v>
      </c>
      <c r="AQ16" s="660"/>
      <c r="AR16" s="660"/>
      <c r="AS16" s="660"/>
      <c r="AT16" s="660"/>
      <c r="AU16" s="660"/>
      <c r="AV16" s="660"/>
      <c r="AW16" s="660"/>
      <c r="AX16" s="660"/>
      <c r="AY16" s="660"/>
      <c r="AZ16" s="660"/>
      <c r="BA16" s="660"/>
      <c r="BB16" s="660"/>
      <c r="BC16" s="660"/>
      <c r="BD16" s="660"/>
      <c r="BE16" s="660"/>
      <c r="BF16" s="661"/>
      <c r="BG16" s="662" t="s">
        <v>247</v>
      </c>
      <c r="BH16" s="665"/>
      <c r="BI16" s="665"/>
      <c r="BJ16" s="665"/>
      <c r="BK16" s="665"/>
      <c r="BL16" s="665"/>
      <c r="BM16" s="665"/>
      <c r="BN16" s="666"/>
      <c r="BO16" s="724" t="s">
        <v>128</v>
      </c>
      <c r="BP16" s="724"/>
      <c r="BQ16" s="724"/>
      <c r="BR16" s="724"/>
      <c r="BS16" s="670" t="s">
        <v>243</v>
      </c>
      <c r="BT16" s="665"/>
      <c r="BU16" s="665"/>
      <c r="BV16" s="665"/>
      <c r="BW16" s="665"/>
      <c r="BX16" s="665"/>
      <c r="BY16" s="665"/>
      <c r="BZ16" s="665"/>
      <c r="CA16" s="665"/>
      <c r="CB16" s="705"/>
      <c r="CD16" s="706" t="s">
        <v>264</v>
      </c>
      <c r="CE16" s="703"/>
      <c r="CF16" s="703"/>
      <c r="CG16" s="703"/>
      <c r="CH16" s="703"/>
      <c r="CI16" s="703"/>
      <c r="CJ16" s="703"/>
      <c r="CK16" s="703"/>
      <c r="CL16" s="703"/>
      <c r="CM16" s="703"/>
      <c r="CN16" s="703"/>
      <c r="CO16" s="703"/>
      <c r="CP16" s="703"/>
      <c r="CQ16" s="704"/>
      <c r="CR16" s="662">
        <v>899973</v>
      </c>
      <c r="CS16" s="665"/>
      <c r="CT16" s="665"/>
      <c r="CU16" s="665"/>
      <c r="CV16" s="665"/>
      <c r="CW16" s="665"/>
      <c r="CX16" s="665"/>
      <c r="CY16" s="666"/>
      <c r="CZ16" s="724">
        <v>4.0999999999999996</v>
      </c>
      <c r="DA16" s="724"/>
      <c r="DB16" s="724"/>
      <c r="DC16" s="724"/>
      <c r="DD16" s="670" t="s">
        <v>128</v>
      </c>
      <c r="DE16" s="665"/>
      <c r="DF16" s="665"/>
      <c r="DG16" s="665"/>
      <c r="DH16" s="665"/>
      <c r="DI16" s="665"/>
      <c r="DJ16" s="665"/>
      <c r="DK16" s="665"/>
      <c r="DL16" s="665"/>
      <c r="DM16" s="665"/>
      <c r="DN16" s="665"/>
      <c r="DO16" s="665"/>
      <c r="DP16" s="666"/>
      <c r="DQ16" s="670">
        <v>557403</v>
      </c>
      <c r="DR16" s="665"/>
      <c r="DS16" s="665"/>
      <c r="DT16" s="665"/>
      <c r="DU16" s="665"/>
      <c r="DV16" s="665"/>
      <c r="DW16" s="665"/>
      <c r="DX16" s="665"/>
      <c r="DY16" s="665"/>
      <c r="DZ16" s="665"/>
      <c r="EA16" s="665"/>
      <c r="EB16" s="665"/>
      <c r="EC16" s="705"/>
    </row>
    <row r="17" spans="2:133" ht="11.25" customHeight="1" x14ac:dyDescent="0.2">
      <c r="B17" s="659" t="s">
        <v>265</v>
      </c>
      <c r="C17" s="660"/>
      <c r="D17" s="660"/>
      <c r="E17" s="660"/>
      <c r="F17" s="660"/>
      <c r="G17" s="660"/>
      <c r="H17" s="660"/>
      <c r="I17" s="660"/>
      <c r="J17" s="660"/>
      <c r="K17" s="660"/>
      <c r="L17" s="660"/>
      <c r="M17" s="660"/>
      <c r="N17" s="660"/>
      <c r="O17" s="660"/>
      <c r="P17" s="660"/>
      <c r="Q17" s="661"/>
      <c r="R17" s="662">
        <v>17993</v>
      </c>
      <c r="S17" s="665"/>
      <c r="T17" s="665"/>
      <c r="U17" s="665"/>
      <c r="V17" s="665"/>
      <c r="W17" s="665"/>
      <c r="X17" s="665"/>
      <c r="Y17" s="666"/>
      <c r="Z17" s="724">
        <v>0.1</v>
      </c>
      <c r="AA17" s="724"/>
      <c r="AB17" s="724"/>
      <c r="AC17" s="724"/>
      <c r="AD17" s="725">
        <v>17993</v>
      </c>
      <c r="AE17" s="725"/>
      <c r="AF17" s="725"/>
      <c r="AG17" s="725"/>
      <c r="AH17" s="725"/>
      <c r="AI17" s="725"/>
      <c r="AJ17" s="725"/>
      <c r="AK17" s="725"/>
      <c r="AL17" s="667">
        <v>0.1</v>
      </c>
      <c r="AM17" s="668"/>
      <c r="AN17" s="668"/>
      <c r="AO17" s="726"/>
      <c r="AP17" s="659" t="s">
        <v>266</v>
      </c>
      <c r="AQ17" s="660"/>
      <c r="AR17" s="660"/>
      <c r="AS17" s="660"/>
      <c r="AT17" s="660"/>
      <c r="AU17" s="660"/>
      <c r="AV17" s="660"/>
      <c r="AW17" s="660"/>
      <c r="AX17" s="660"/>
      <c r="AY17" s="660"/>
      <c r="AZ17" s="660"/>
      <c r="BA17" s="660"/>
      <c r="BB17" s="660"/>
      <c r="BC17" s="660"/>
      <c r="BD17" s="660"/>
      <c r="BE17" s="660"/>
      <c r="BF17" s="661"/>
      <c r="BG17" s="662" t="s">
        <v>128</v>
      </c>
      <c r="BH17" s="665"/>
      <c r="BI17" s="665"/>
      <c r="BJ17" s="665"/>
      <c r="BK17" s="665"/>
      <c r="BL17" s="665"/>
      <c r="BM17" s="665"/>
      <c r="BN17" s="666"/>
      <c r="BO17" s="724" t="s">
        <v>128</v>
      </c>
      <c r="BP17" s="724"/>
      <c r="BQ17" s="724"/>
      <c r="BR17" s="724"/>
      <c r="BS17" s="670" t="s">
        <v>128</v>
      </c>
      <c r="BT17" s="665"/>
      <c r="BU17" s="665"/>
      <c r="BV17" s="665"/>
      <c r="BW17" s="665"/>
      <c r="BX17" s="665"/>
      <c r="BY17" s="665"/>
      <c r="BZ17" s="665"/>
      <c r="CA17" s="665"/>
      <c r="CB17" s="705"/>
      <c r="CD17" s="706" t="s">
        <v>267</v>
      </c>
      <c r="CE17" s="703"/>
      <c r="CF17" s="703"/>
      <c r="CG17" s="703"/>
      <c r="CH17" s="703"/>
      <c r="CI17" s="703"/>
      <c r="CJ17" s="703"/>
      <c r="CK17" s="703"/>
      <c r="CL17" s="703"/>
      <c r="CM17" s="703"/>
      <c r="CN17" s="703"/>
      <c r="CO17" s="703"/>
      <c r="CP17" s="703"/>
      <c r="CQ17" s="704"/>
      <c r="CR17" s="662">
        <v>3209127</v>
      </c>
      <c r="CS17" s="665"/>
      <c r="CT17" s="665"/>
      <c r="CU17" s="665"/>
      <c r="CV17" s="665"/>
      <c r="CW17" s="665"/>
      <c r="CX17" s="665"/>
      <c r="CY17" s="666"/>
      <c r="CZ17" s="724">
        <v>14.5</v>
      </c>
      <c r="DA17" s="724"/>
      <c r="DB17" s="724"/>
      <c r="DC17" s="724"/>
      <c r="DD17" s="670" t="s">
        <v>128</v>
      </c>
      <c r="DE17" s="665"/>
      <c r="DF17" s="665"/>
      <c r="DG17" s="665"/>
      <c r="DH17" s="665"/>
      <c r="DI17" s="665"/>
      <c r="DJ17" s="665"/>
      <c r="DK17" s="665"/>
      <c r="DL17" s="665"/>
      <c r="DM17" s="665"/>
      <c r="DN17" s="665"/>
      <c r="DO17" s="665"/>
      <c r="DP17" s="666"/>
      <c r="DQ17" s="670">
        <v>3109273</v>
      </c>
      <c r="DR17" s="665"/>
      <c r="DS17" s="665"/>
      <c r="DT17" s="665"/>
      <c r="DU17" s="665"/>
      <c r="DV17" s="665"/>
      <c r="DW17" s="665"/>
      <c r="DX17" s="665"/>
      <c r="DY17" s="665"/>
      <c r="DZ17" s="665"/>
      <c r="EA17" s="665"/>
      <c r="EB17" s="665"/>
      <c r="EC17" s="705"/>
    </row>
    <row r="18" spans="2:133" ht="11.25" customHeight="1" x14ac:dyDescent="0.2">
      <c r="B18" s="659" t="s">
        <v>268</v>
      </c>
      <c r="C18" s="660"/>
      <c r="D18" s="660"/>
      <c r="E18" s="660"/>
      <c r="F18" s="660"/>
      <c r="G18" s="660"/>
      <c r="H18" s="660"/>
      <c r="I18" s="660"/>
      <c r="J18" s="660"/>
      <c r="K18" s="660"/>
      <c r="L18" s="660"/>
      <c r="M18" s="660"/>
      <c r="N18" s="660"/>
      <c r="O18" s="660"/>
      <c r="P18" s="660"/>
      <c r="Q18" s="661"/>
      <c r="R18" s="662">
        <v>9832789</v>
      </c>
      <c r="S18" s="665"/>
      <c r="T18" s="665"/>
      <c r="U18" s="665"/>
      <c r="V18" s="665"/>
      <c r="W18" s="665"/>
      <c r="X18" s="665"/>
      <c r="Y18" s="666"/>
      <c r="Z18" s="724">
        <v>42.5</v>
      </c>
      <c r="AA18" s="724"/>
      <c r="AB18" s="724"/>
      <c r="AC18" s="724"/>
      <c r="AD18" s="725">
        <v>8626316</v>
      </c>
      <c r="AE18" s="725"/>
      <c r="AF18" s="725"/>
      <c r="AG18" s="725"/>
      <c r="AH18" s="725"/>
      <c r="AI18" s="725"/>
      <c r="AJ18" s="725"/>
      <c r="AK18" s="725"/>
      <c r="AL18" s="667">
        <v>63.2</v>
      </c>
      <c r="AM18" s="668"/>
      <c r="AN18" s="668"/>
      <c r="AO18" s="726"/>
      <c r="AP18" s="659" t="s">
        <v>269</v>
      </c>
      <c r="AQ18" s="660"/>
      <c r="AR18" s="660"/>
      <c r="AS18" s="660"/>
      <c r="AT18" s="660"/>
      <c r="AU18" s="660"/>
      <c r="AV18" s="660"/>
      <c r="AW18" s="660"/>
      <c r="AX18" s="660"/>
      <c r="AY18" s="660"/>
      <c r="AZ18" s="660"/>
      <c r="BA18" s="660"/>
      <c r="BB18" s="660"/>
      <c r="BC18" s="660"/>
      <c r="BD18" s="660"/>
      <c r="BE18" s="660"/>
      <c r="BF18" s="661"/>
      <c r="BG18" s="662" t="s">
        <v>177</v>
      </c>
      <c r="BH18" s="665"/>
      <c r="BI18" s="665"/>
      <c r="BJ18" s="665"/>
      <c r="BK18" s="665"/>
      <c r="BL18" s="665"/>
      <c r="BM18" s="665"/>
      <c r="BN18" s="666"/>
      <c r="BO18" s="724" t="s">
        <v>243</v>
      </c>
      <c r="BP18" s="724"/>
      <c r="BQ18" s="724"/>
      <c r="BR18" s="724"/>
      <c r="BS18" s="670" t="s">
        <v>177</v>
      </c>
      <c r="BT18" s="665"/>
      <c r="BU18" s="665"/>
      <c r="BV18" s="665"/>
      <c r="BW18" s="665"/>
      <c r="BX18" s="665"/>
      <c r="BY18" s="665"/>
      <c r="BZ18" s="665"/>
      <c r="CA18" s="665"/>
      <c r="CB18" s="705"/>
      <c r="CD18" s="706" t="s">
        <v>270</v>
      </c>
      <c r="CE18" s="703"/>
      <c r="CF18" s="703"/>
      <c r="CG18" s="703"/>
      <c r="CH18" s="703"/>
      <c r="CI18" s="703"/>
      <c r="CJ18" s="703"/>
      <c r="CK18" s="703"/>
      <c r="CL18" s="703"/>
      <c r="CM18" s="703"/>
      <c r="CN18" s="703"/>
      <c r="CO18" s="703"/>
      <c r="CP18" s="703"/>
      <c r="CQ18" s="704"/>
      <c r="CR18" s="662">
        <v>53654</v>
      </c>
      <c r="CS18" s="665"/>
      <c r="CT18" s="665"/>
      <c r="CU18" s="665"/>
      <c r="CV18" s="665"/>
      <c r="CW18" s="665"/>
      <c r="CX18" s="665"/>
      <c r="CY18" s="666"/>
      <c r="CZ18" s="724">
        <v>0.2</v>
      </c>
      <c r="DA18" s="724"/>
      <c r="DB18" s="724"/>
      <c r="DC18" s="724"/>
      <c r="DD18" s="670">
        <v>53654</v>
      </c>
      <c r="DE18" s="665"/>
      <c r="DF18" s="665"/>
      <c r="DG18" s="665"/>
      <c r="DH18" s="665"/>
      <c r="DI18" s="665"/>
      <c r="DJ18" s="665"/>
      <c r="DK18" s="665"/>
      <c r="DL18" s="665"/>
      <c r="DM18" s="665"/>
      <c r="DN18" s="665"/>
      <c r="DO18" s="665"/>
      <c r="DP18" s="666"/>
      <c r="DQ18" s="670">
        <v>53654</v>
      </c>
      <c r="DR18" s="665"/>
      <c r="DS18" s="665"/>
      <c r="DT18" s="665"/>
      <c r="DU18" s="665"/>
      <c r="DV18" s="665"/>
      <c r="DW18" s="665"/>
      <c r="DX18" s="665"/>
      <c r="DY18" s="665"/>
      <c r="DZ18" s="665"/>
      <c r="EA18" s="665"/>
      <c r="EB18" s="665"/>
      <c r="EC18" s="705"/>
    </row>
    <row r="19" spans="2:133" ht="11.25" customHeight="1" x14ac:dyDescent="0.2">
      <c r="B19" s="659" t="s">
        <v>271</v>
      </c>
      <c r="C19" s="660"/>
      <c r="D19" s="660"/>
      <c r="E19" s="660"/>
      <c r="F19" s="660"/>
      <c r="G19" s="660"/>
      <c r="H19" s="660"/>
      <c r="I19" s="660"/>
      <c r="J19" s="660"/>
      <c r="K19" s="660"/>
      <c r="L19" s="660"/>
      <c r="M19" s="660"/>
      <c r="N19" s="660"/>
      <c r="O19" s="660"/>
      <c r="P19" s="660"/>
      <c r="Q19" s="661"/>
      <c r="R19" s="662">
        <v>8626316</v>
      </c>
      <c r="S19" s="665"/>
      <c r="T19" s="665"/>
      <c r="U19" s="665"/>
      <c r="V19" s="665"/>
      <c r="W19" s="665"/>
      <c r="X19" s="665"/>
      <c r="Y19" s="666"/>
      <c r="Z19" s="724">
        <v>37.200000000000003</v>
      </c>
      <c r="AA19" s="724"/>
      <c r="AB19" s="724"/>
      <c r="AC19" s="724"/>
      <c r="AD19" s="725">
        <v>8626316</v>
      </c>
      <c r="AE19" s="725"/>
      <c r="AF19" s="725"/>
      <c r="AG19" s="725"/>
      <c r="AH19" s="725"/>
      <c r="AI19" s="725"/>
      <c r="AJ19" s="725"/>
      <c r="AK19" s="725"/>
      <c r="AL19" s="667">
        <v>63.2</v>
      </c>
      <c r="AM19" s="668"/>
      <c r="AN19" s="668"/>
      <c r="AO19" s="726"/>
      <c r="AP19" s="659" t="s">
        <v>272</v>
      </c>
      <c r="AQ19" s="660"/>
      <c r="AR19" s="660"/>
      <c r="AS19" s="660"/>
      <c r="AT19" s="660"/>
      <c r="AU19" s="660"/>
      <c r="AV19" s="660"/>
      <c r="AW19" s="660"/>
      <c r="AX19" s="660"/>
      <c r="AY19" s="660"/>
      <c r="AZ19" s="660"/>
      <c r="BA19" s="660"/>
      <c r="BB19" s="660"/>
      <c r="BC19" s="660"/>
      <c r="BD19" s="660"/>
      <c r="BE19" s="660"/>
      <c r="BF19" s="661"/>
      <c r="BG19" s="662">
        <v>103639</v>
      </c>
      <c r="BH19" s="665"/>
      <c r="BI19" s="665"/>
      <c r="BJ19" s="665"/>
      <c r="BK19" s="665"/>
      <c r="BL19" s="665"/>
      <c r="BM19" s="665"/>
      <c r="BN19" s="666"/>
      <c r="BO19" s="724">
        <v>2.5</v>
      </c>
      <c r="BP19" s="724"/>
      <c r="BQ19" s="724"/>
      <c r="BR19" s="724"/>
      <c r="BS19" s="670" t="s">
        <v>128</v>
      </c>
      <c r="BT19" s="665"/>
      <c r="BU19" s="665"/>
      <c r="BV19" s="665"/>
      <c r="BW19" s="665"/>
      <c r="BX19" s="665"/>
      <c r="BY19" s="665"/>
      <c r="BZ19" s="665"/>
      <c r="CA19" s="665"/>
      <c r="CB19" s="705"/>
      <c r="CD19" s="706" t="s">
        <v>273</v>
      </c>
      <c r="CE19" s="703"/>
      <c r="CF19" s="703"/>
      <c r="CG19" s="703"/>
      <c r="CH19" s="703"/>
      <c r="CI19" s="703"/>
      <c r="CJ19" s="703"/>
      <c r="CK19" s="703"/>
      <c r="CL19" s="703"/>
      <c r="CM19" s="703"/>
      <c r="CN19" s="703"/>
      <c r="CO19" s="703"/>
      <c r="CP19" s="703"/>
      <c r="CQ19" s="704"/>
      <c r="CR19" s="662" t="s">
        <v>177</v>
      </c>
      <c r="CS19" s="665"/>
      <c r="CT19" s="665"/>
      <c r="CU19" s="665"/>
      <c r="CV19" s="665"/>
      <c r="CW19" s="665"/>
      <c r="CX19" s="665"/>
      <c r="CY19" s="666"/>
      <c r="CZ19" s="724" t="s">
        <v>128</v>
      </c>
      <c r="DA19" s="724"/>
      <c r="DB19" s="724"/>
      <c r="DC19" s="724"/>
      <c r="DD19" s="670" t="s">
        <v>243</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59" t="s">
        <v>274</v>
      </c>
      <c r="C20" s="660"/>
      <c r="D20" s="660"/>
      <c r="E20" s="660"/>
      <c r="F20" s="660"/>
      <c r="G20" s="660"/>
      <c r="H20" s="660"/>
      <c r="I20" s="660"/>
      <c r="J20" s="660"/>
      <c r="K20" s="660"/>
      <c r="L20" s="660"/>
      <c r="M20" s="660"/>
      <c r="N20" s="660"/>
      <c r="O20" s="660"/>
      <c r="P20" s="660"/>
      <c r="Q20" s="661"/>
      <c r="R20" s="662">
        <v>1206473</v>
      </c>
      <c r="S20" s="665"/>
      <c r="T20" s="665"/>
      <c r="U20" s="665"/>
      <c r="V20" s="665"/>
      <c r="W20" s="665"/>
      <c r="X20" s="665"/>
      <c r="Y20" s="666"/>
      <c r="Z20" s="724">
        <v>5.2</v>
      </c>
      <c r="AA20" s="724"/>
      <c r="AB20" s="724"/>
      <c r="AC20" s="724"/>
      <c r="AD20" s="725" t="s">
        <v>243</v>
      </c>
      <c r="AE20" s="725"/>
      <c r="AF20" s="725"/>
      <c r="AG20" s="725"/>
      <c r="AH20" s="725"/>
      <c r="AI20" s="725"/>
      <c r="AJ20" s="725"/>
      <c r="AK20" s="725"/>
      <c r="AL20" s="667" t="s">
        <v>128</v>
      </c>
      <c r="AM20" s="668"/>
      <c r="AN20" s="668"/>
      <c r="AO20" s="726"/>
      <c r="AP20" s="659" t="s">
        <v>275</v>
      </c>
      <c r="AQ20" s="660"/>
      <c r="AR20" s="660"/>
      <c r="AS20" s="660"/>
      <c r="AT20" s="660"/>
      <c r="AU20" s="660"/>
      <c r="AV20" s="660"/>
      <c r="AW20" s="660"/>
      <c r="AX20" s="660"/>
      <c r="AY20" s="660"/>
      <c r="AZ20" s="660"/>
      <c r="BA20" s="660"/>
      <c r="BB20" s="660"/>
      <c r="BC20" s="660"/>
      <c r="BD20" s="660"/>
      <c r="BE20" s="660"/>
      <c r="BF20" s="661"/>
      <c r="BG20" s="662">
        <v>103639</v>
      </c>
      <c r="BH20" s="665"/>
      <c r="BI20" s="665"/>
      <c r="BJ20" s="665"/>
      <c r="BK20" s="665"/>
      <c r="BL20" s="665"/>
      <c r="BM20" s="665"/>
      <c r="BN20" s="666"/>
      <c r="BO20" s="724">
        <v>2.5</v>
      </c>
      <c r="BP20" s="724"/>
      <c r="BQ20" s="724"/>
      <c r="BR20" s="724"/>
      <c r="BS20" s="670" t="s">
        <v>243</v>
      </c>
      <c r="BT20" s="665"/>
      <c r="BU20" s="665"/>
      <c r="BV20" s="665"/>
      <c r="BW20" s="665"/>
      <c r="BX20" s="665"/>
      <c r="BY20" s="665"/>
      <c r="BZ20" s="665"/>
      <c r="CA20" s="665"/>
      <c r="CB20" s="705"/>
      <c r="CD20" s="706" t="s">
        <v>276</v>
      </c>
      <c r="CE20" s="703"/>
      <c r="CF20" s="703"/>
      <c r="CG20" s="703"/>
      <c r="CH20" s="703"/>
      <c r="CI20" s="703"/>
      <c r="CJ20" s="703"/>
      <c r="CK20" s="703"/>
      <c r="CL20" s="703"/>
      <c r="CM20" s="703"/>
      <c r="CN20" s="703"/>
      <c r="CO20" s="703"/>
      <c r="CP20" s="703"/>
      <c r="CQ20" s="704"/>
      <c r="CR20" s="662">
        <v>22196172</v>
      </c>
      <c r="CS20" s="665"/>
      <c r="CT20" s="665"/>
      <c r="CU20" s="665"/>
      <c r="CV20" s="665"/>
      <c r="CW20" s="665"/>
      <c r="CX20" s="665"/>
      <c r="CY20" s="666"/>
      <c r="CZ20" s="724">
        <v>100</v>
      </c>
      <c r="DA20" s="724"/>
      <c r="DB20" s="724"/>
      <c r="DC20" s="724"/>
      <c r="DD20" s="670">
        <v>2278216</v>
      </c>
      <c r="DE20" s="665"/>
      <c r="DF20" s="665"/>
      <c r="DG20" s="665"/>
      <c r="DH20" s="665"/>
      <c r="DI20" s="665"/>
      <c r="DJ20" s="665"/>
      <c r="DK20" s="665"/>
      <c r="DL20" s="665"/>
      <c r="DM20" s="665"/>
      <c r="DN20" s="665"/>
      <c r="DO20" s="665"/>
      <c r="DP20" s="666"/>
      <c r="DQ20" s="670">
        <v>16218689</v>
      </c>
      <c r="DR20" s="665"/>
      <c r="DS20" s="665"/>
      <c r="DT20" s="665"/>
      <c r="DU20" s="665"/>
      <c r="DV20" s="665"/>
      <c r="DW20" s="665"/>
      <c r="DX20" s="665"/>
      <c r="DY20" s="665"/>
      <c r="DZ20" s="665"/>
      <c r="EA20" s="665"/>
      <c r="EB20" s="665"/>
      <c r="EC20" s="705"/>
    </row>
    <row r="21" spans="2:133" ht="11.25" customHeight="1" x14ac:dyDescent="0.2">
      <c r="B21" s="659" t="s">
        <v>277</v>
      </c>
      <c r="C21" s="660"/>
      <c r="D21" s="660"/>
      <c r="E21" s="660"/>
      <c r="F21" s="660"/>
      <c r="G21" s="660"/>
      <c r="H21" s="660"/>
      <c r="I21" s="660"/>
      <c r="J21" s="660"/>
      <c r="K21" s="660"/>
      <c r="L21" s="660"/>
      <c r="M21" s="660"/>
      <c r="N21" s="660"/>
      <c r="O21" s="660"/>
      <c r="P21" s="660"/>
      <c r="Q21" s="661"/>
      <c r="R21" s="662" t="s">
        <v>243</v>
      </c>
      <c r="S21" s="665"/>
      <c r="T21" s="665"/>
      <c r="U21" s="665"/>
      <c r="V21" s="665"/>
      <c r="W21" s="665"/>
      <c r="X21" s="665"/>
      <c r="Y21" s="666"/>
      <c r="Z21" s="724" t="s">
        <v>128</v>
      </c>
      <c r="AA21" s="724"/>
      <c r="AB21" s="724"/>
      <c r="AC21" s="724"/>
      <c r="AD21" s="725" t="s">
        <v>243</v>
      </c>
      <c r="AE21" s="725"/>
      <c r="AF21" s="725"/>
      <c r="AG21" s="725"/>
      <c r="AH21" s="725"/>
      <c r="AI21" s="725"/>
      <c r="AJ21" s="725"/>
      <c r="AK21" s="725"/>
      <c r="AL21" s="667" t="s">
        <v>128</v>
      </c>
      <c r="AM21" s="668"/>
      <c r="AN21" s="668"/>
      <c r="AO21" s="726"/>
      <c r="AP21" s="770" t="s">
        <v>278</v>
      </c>
      <c r="AQ21" s="777"/>
      <c r="AR21" s="777"/>
      <c r="AS21" s="777"/>
      <c r="AT21" s="777"/>
      <c r="AU21" s="777"/>
      <c r="AV21" s="777"/>
      <c r="AW21" s="777"/>
      <c r="AX21" s="777"/>
      <c r="AY21" s="777"/>
      <c r="AZ21" s="777"/>
      <c r="BA21" s="777"/>
      <c r="BB21" s="777"/>
      <c r="BC21" s="777"/>
      <c r="BD21" s="777"/>
      <c r="BE21" s="777"/>
      <c r="BF21" s="772"/>
      <c r="BG21" s="662" t="s">
        <v>177</v>
      </c>
      <c r="BH21" s="665"/>
      <c r="BI21" s="665"/>
      <c r="BJ21" s="665"/>
      <c r="BK21" s="665"/>
      <c r="BL21" s="665"/>
      <c r="BM21" s="665"/>
      <c r="BN21" s="666"/>
      <c r="BO21" s="724" t="s">
        <v>177</v>
      </c>
      <c r="BP21" s="724"/>
      <c r="BQ21" s="724"/>
      <c r="BR21" s="724"/>
      <c r="BS21" s="670" t="s">
        <v>243</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2">
      <c r="B22" s="659" t="s">
        <v>279</v>
      </c>
      <c r="C22" s="660"/>
      <c r="D22" s="660"/>
      <c r="E22" s="660"/>
      <c r="F22" s="660"/>
      <c r="G22" s="660"/>
      <c r="H22" s="660"/>
      <c r="I22" s="660"/>
      <c r="J22" s="660"/>
      <c r="K22" s="660"/>
      <c r="L22" s="660"/>
      <c r="M22" s="660"/>
      <c r="N22" s="660"/>
      <c r="O22" s="660"/>
      <c r="P22" s="660"/>
      <c r="Q22" s="661"/>
      <c r="R22" s="662">
        <v>14961441</v>
      </c>
      <c r="S22" s="665"/>
      <c r="T22" s="665"/>
      <c r="U22" s="665"/>
      <c r="V22" s="665"/>
      <c r="W22" s="665"/>
      <c r="X22" s="665"/>
      <c r="Y22" s="666"/>
      <c r="Z22" s="724">
        <v>64.599999999999994</v>
      </c>
      <c r="AA22" s="724"/>
      <c r="AB22" s="724"/>
      <c r="AC22" s="724"/>
      <c r="AD22" s="725">
        <v>13651329</v>
      </c>
      <c r="AE22" s="725"/>
      <c r="AF22" s="725"/>
      <c r="AG22" s="725"/>
      <c r="AH22" s="725"/>
      <c r="AI22" s="725"/>
      <c r="AJ22" s="725"/>
      <c r="AK22" s="725"/>
      <c r="AL22" s="667">
        <v>99.9</v>
      </c>
      <c r="AM22" s="668"/>
      <c r="AN22" s="668"/>
      <c r="AO22" s="726"/>
      <c r="AP22" s="770" t="s">
        <v>280</v>
      </c>
      <c r="AQ22" s="777"/>
      <c r="AR22" s="777"/>
      <c r="AS22" s="777"/>
      <c r="AT22" s="777"/>
      <c r="AU22" s="777"/>
      <c r="AV22" s="777"/>
      <c r="AW22" s="777"/>
      <c r="AX22" s="777"/>
      <c r="AY22" s="777"/>
      <c r="AZ22" s="777"/>
      <c r="BA22" s="777"/>
      <c r="BB22" s="777"/>
      <c r="BC22" s="777"/>
      <c r="BD22" s="777"/>
      <c r="BE22" s="777"/>
      <c r="BF22" s="772"/>
      <c r="BG22" s="662" t="s">
        <v>243</v>
      </c>
      <c r="BH22" s="665"/>
      <c r="BI22" s="665"/>
      <c r="BJ22" s="665"/>
      <c r="BK22" s="665"/>
      <c r="BL22" s="665"/>
      <c r="BM22" s="665"/>
      <c r="BN22" s="666"/>
      <c r="BO22" s="724" t="s">
        <v>243</v>
      </c>
      <c r="BP22" s="724"/>
      <c r="BQ22" s="724"/>
      <c r="BR22" s="724"/>
      <c r="BS22" s="670" t="s">
        <v>128</v>
      </c>
      <c r="BT22" s="665"/>
      <c r="BU22" s="665"/>
      <c r="BV22" s="665"/>
      <c r="BW22" s="665"/>
      <c r="BX22" s="665"/>
      <c r="BY22" s="665"/>
      <c r="BZ22" s="665"/>
      <c r="CA22" s="665"/>
      <c r="CB22" s="705"/>
      <c r="CD22" s="779" t="s">
        <v>281</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2">
      <c r="B23" s="659" t="s">
        <v>282</v>
      </c>
      <c r="C23" s="660"/>
      <c r="D23" s="660"/>
      <c r="E23" s="660"/>
      <c r="F23" s="660"/>
      <c r="G23" s="660"/>
      <c r="H23" s="660"/>
      <c r="I23" s="660"/>
      <c r="J23" s="660"/>
      <c r="K23" s="660"/>
      <c r="L23" s="660"/>
      <c r="M23" s="660"/>
      <c r="N23" s="660"/>
      <c r="O23" s="660"/>
      <c r="P23" s="660"/>
      <c r="Q23" s="661"/>
      <c r="R23" s="662">
        <v>4653</v>
      </c>
      <c r="S23" s="665"/>
      <c r="T23" s="665"/>
      <c r="U23" s="665"/>
      <c r="V23" s="665"/>
      <c r="W23" s="665"/>
      <c r="X23" s="665"/>
      <c r="Y23" s="666"/>
      <c r="Z23" s="724">
        <v>0</v>
      </c>
      <c r="AA23" s="724"/>
      <c r="AB23" s="724"/>
      <c r="AC23" s="724"/>
      <c r="AD23" s="725">
        <v>4653</v>
      </c>
      <c r="AE23" s="725"/>
      <c r="AF23" s="725"/>
      <c r="AG23" s="725"/>
      <c r="AH23" s="725"/>
      <c r="AI23" s="725"/>
      <c r="AJ23" s="725"/>
      <c r="AK23" s="725"/>
      <c r="AL23" s="667">
        <v>0</v>
      </c>
      <c r="AM23" s="668"/>
      <c r="AN23" s="668"/>
      <c r="AO23" s="726"/>
      <c r="AP23" s="770" t="s">
        <v>283</v>
      </c>
      <c r="AQ23" s="777"/>
      <c r="AR23" s="777"/>
      <c r="AS23" s="777"/>
      <c r="AT23" s="777"/>
      <c r="AU23" s="777"/>
      <c r="AV23" s="777"/>
      <c r="AW23" s="777"/>
      <c r="AX23" s="777"/>
      <c r="AY23" s="777"/>
      <c r="AZ23" s="777"/>
      <c r="BA23" s="777"/>
      <c r="BB23" s="777"/>
      <c r="BC23" s="777"/>
      <c r="BD23" s="777"/>
      <c r="BE23" s="777"/>
      <c r="BF23" s="772"/>
      <c r="BG23" s="662">
        <v>103639</v>
      </c>
      <c r="BH23" s="665"/>
      <c r="BI23" s="665"/>
      <c r="BJ23" s="665"/>
      <c r="BK23" s="665"/>
      <c r="BL23" s="665"/>
      <c r="BM23" s="665"/>
      <c r="BN23" s="666"/>
      <c r="BO23" s="724">
        <v>2.5</v>
      </c>
      <c r="BP23" s="724"/>
      <c r="BQ23" s="724"/>
      <c r="BR23" s="724"/>
      <c r="BS23" s="670" t="s">
        <v>128</v>
      </c>
      <c r="BT23" s="665"/>
      <c r="BU23" s="665"/>
      <c r="BV23" s="665"/>
      <c r="BW23" s="665"/>
      <c r="BX23" s="665"/>
      <c r="BY23" s="665"/>
      <c r="BZ23" s="665"/>
      <c r="CA23" s="665"/>
      <c r="CB23" s="705"/>
      <c r="CD23" s="779" t="s">
        <v>221</v>
      </c>
      <c r="CE23" s="780"/>
      <c r="CF23" s="780"/>
      <c r="CG23" s="780"/>
      <c r="CH23" s="780"/>
      <c r="CI23" s="780"/>
      <c r="CJ23" s="780"/>
      <c r="CK23" s="780"/>
      <c r="CL23" s="780"/>
      <c r="CM23" s="780"/>
      <c r="CN23" s="780"/>
      <c r="CO23" s="780"/>
      <c r="CP23" s="780"/>
      <c r="CQ23" s="781"/>
      <c r="CR23" s="779" t="s">
        <v>284</v>
      </c>
      <c r="CS23" s="780"/>
      <c r="CT23" s="780"/>
      <c r="CU23" s="780"/>
      <c r="CV23" s="780"/>
      <c r="CW23" s="780"/>
      <c r="CX23" s="780"/>
      <c r="CY23" s="781"/>
      <c r="CZ23" s="779" t="s">
        <v>285</v>
      </c>
      <c r="DA23" s="780"/>
      <c r="DB23" s="780"/>
      <c r="DC23" s="781"/>
      <c r="DD23" s="779" t="s">
        <v>286</v>
      </c>
      <c r="DE23" s="780"/>
      <c r="DF23" s="780"/>
      <c r="DG23" s="780"/>
      <c r="DH23" s="780"/>
      <c r="DI23" s="780"/>
      <c r="DJ23" s="780"/>
      <c r="DK23" s="781"/>
      <c r="DL23" s="788" t="s">
        <v>287</v>
      </c>
      <c r="DM23" s="789"/>
      <c r="DN23" s="789"/>
      <c r="DO23" s="789"/>
      <c r="DP23" s="789"/>
      <c r="DQ23" s="789"/>
      <c r="DR23" s="789"/>
      <c r="DS23" s="789"/>
      <c r="DT23" s="789"/>
      <c r="DU23" s="789"/>
      <c r="DV23" s="790"/>
      <c r="DW23" s="779" t="s">
        <v>288</v>
      </c>
      <c r="DX23" s="780"/>
      <c r="DY23" s="780"/>
      <c r="DZ23" s="780"/>
      <c r="EA23" s="780"/>
      <c r="EB23" s="780"/>
      <c r="EC23" s="781"/>
    </row>
    <row r="24" spans="2:133" ht="11.25" customHeight="1" x14ac:dyDescent="0.2">
      <c r="B24" s="659" t="s">
        <v>289</v>
      </c>
      <c r="C24" s="660"/>
      <c r="D24" s="660"/>
      <c r="E24" s="660"/>
      <c r="F24" s="660"/>
      <c r="G24" s="660"/>
      <c r="H24" s="660"/>
      <c r="I24" s="660"/>
      <c r="J24" s="660"/>
      <c r="K24" s="660"/>
      <c r="L24" s="660"/>
      <c r="M24" s="660"/>
      <c r="N24" s="660"/>
      <c r="O24" s="660"/>
      <c r="P24" s="660"/>
      <c r="Q24" s="661"/>
      <c r="R24" s="662">
        <v>39850</v>
      </c>
      <c r="S24" s="665"/>
      <c r="T24" s="665"/>
      <c r="U24" s="665"/>
      <c r="V24" s="665"/>
      <c r="W24" s="665"/>
      <c r="X24" s="665"/>
      <c r="Y24" s="666"/>
      <c r="Z24" s="724">
        <v>0.2</v>
      </c>
      <c r="AA24" s="724"/>
      <c r="AB24" s="724"/>
      <c r="AC24" s="724"/>
      <c r="AD24" s="725" t="s">
        <v>128</v>
      </c>
      <c r="AE24" s="725"/>
      <c r="AF24" s="725"/>
      <c r="AG24" s="725"/>
      <c r="AH24" s="725"/>
      <c r="AI24" s="725"/>
      <c r="AJ24" s="725"/>
      <c r="AK24" s="725"/>
      <c r="AL24" s="667" t="s">
        <v>128</v>
      </c>
      <c r="AM24" s="668"/>
      <c r="AN24" s="668"/>
      <c r="AO24" s="726"/>
      <c r="AP24" s="770" t="s">
        <v>290</v>
      </c>
      <c r="AQ24" s="777"/>
      <c r="AR24" s="777"/>
      <c r="AS24" s="777"/>
      <c r="AT24" s="777"/>
      <c r="AU24" s="777"/>
      <c r="AV24" s="777"/>
      <c r="AW24" s="777"/>
      <c r="AX24" s="777"/>
      <c r="AY24" s="777"/>
      <c r="AZ24" s="777"/>
      <c r="BA24" s="777"/>
      <c r="BB24" s="777"/>
      <c r="BC24" s="777"/>
      <c r="BD24" s="777"/>
      <c r="BE24" s="777"/>
      <c r="BF24" s="772"/>
      <c r="BG24" s="662" t="s">
        <v>128</v>
      </c>
      <c r="BH24" s="665"/>
      <c r="BI24" s="665"/>
      <c r="BJ24" s="665"/>
      <c r="BK24" s="665"/>
      <c r="BL24" s="665"/>
      <c r="BM24" s="665"/>
      <c r="BN24" s="666"/>
      <c r="BO24" s="724" t="s">
        <v>177</v>
      </c>
      <c r="BP24" s="724"/>
      <c r="BQ24" s="724"/>
      <c r="BR24" s="724"/>
      <c r="BS24" s="670" t="s">
        <v>177</v>
      </c>
      <c r="BT24" s="665"/>
      <c r="BU24" s="665"/>
      <c r="BV24" s="665"/>
      <c r="BW24" s="665"/>
      <c r="BX24" s="665"/>
      <c r="BY24" s="665"/>
      <c r="BZ24" s="665"/>
      <c r="CA24" s="665"/>
      <c r="CB24" s="705"/>
      <c r="CD24" s="733" t="s">
        <v>291</v>
      </c>
      <c r="CE24" s="734"/>
      <c r="CF24" s="734"/>
      <c r="CG24" s="734"/>
      <c r="CH24" s="734"/>
      <c r="CI24" s="734"/>
      <c r="CJ24" s="734"/>
      <c r="CK24" s="734"/>
      <c r="CL24" s="734"/>
      <c r="CM24" s="734"/>
      <c r="CN24" s="734"/>
      <c r="CO24" s="734"/>
      <c r="CP24" s="734"/>
      <c r="CQ24" s="735"/>
      <c r="CR24" s="727">
        <v>9480854</v>
      </c>
      <c r="CS24" s="728"/>
      <c r="CT24" s="728"/>
      <c r="CU24" s="728"/>
      <c r="CV24" s="728"/>
      <c r="CW24" s="728"/>
      <c r="CX24" s="728"/>
      <c r="CY24" s="774"/>
      <c r="CZ24" s="775">
        <v>42.7</v>
      </c>
      <c r="DA24" s="744"/>
      <c r="DB24" s="744"/>
      <c r="DC24" s="778"/>
      <c r="DD24" s="773">
        <v>7459906</v>
      </c>
      <c r="DE24" s="728"/>
      <c r="DF24" s="728"/>
      <c r="DG24" s="728"/>
      <c r="DH24" s="728"/>
      <c r="DI24" s="728"/>
      <c r="DJ24" s="728"/>
      <c r="DK24" s="774"/>
      <c r="DL24" s="773">
        <v>7326590</v>
      </c>
      <c r="DM24" s="728"/>
      <c r="DN24" s="728"/>
      <c r="DO24" s="728"/>
      <c r="DP24" s="728"/>
      <c r="DQ24" s="728"/>
      <c r="DR24" s="728"/>
      <c r="DS24" s="728"/>
      <c r="DT24" s="728"/>
      <c r="DU24" s="728"/>
      <c r="DV24" s="774"/>
      <c r="DW24" s="775">
        <v>51.2</v>
      </c>
      <c r="DX24" s="744"/>
      <c r="DY24" s="744"/>
      <c r="DZ24" s="744"/>
      <c r="EA24" s="744"/>
      <c r="EB24" s="744"/>
      <c r="EC24" s="776"/>
    </row>
    <row r="25" spans="2:133" ht="11.25" customHeight="1" x14ac:dyDescent="0.2">
      <c r="B25" s="659" t="s">
        <v>292</v>
      </c>
      <c r="C25" s="660"/>
      <c r="D25" s="660"/>
      <c r="E25" s="660"/>
      <c r="F25" s="660"/>
      <c r="G25" s="660"/>
      <c r="H25" s="660"/>
      <c r="I25" s="660"/>
      <c r="J25" s="660"/>
      <c r="K25" s="660"/>
      <c r="L25" s="660"/>
      <c r="M25" s="660"/>
      <c r="N25" s="660"/>
      <c r="O25" s="660"/>
      <c r="P25" s="660"/>
      <c r="Q25" s="661"/>
      <c r="R25" s="662">
        <v>562661</v>
      </c>
      <c r="S25" s="665"/>
      <c r="T25" s="665"/>
      <c r="U25" s="665"/>
      <c r="V25" s="665"/>
      <c r="W25" s="665"/>
      <c r="X25" s="665"/>
      <c r="Y25" s="666"/>
      <c r="Z25" s="724">
        <v>2.4</v>
      </c>
      <c r="AA25" s="724"/>
      <c r="AB25" s="724"/>
      <c r="AC25" s="724"/>
      <c r="AD25" s="725">
        <v>1573</v>
      </c>
      <c r="AE25" s="725"/>
      <c r="AF25" s="725"/>
      <c r="AG25" s="725"/>
      <c r="AH25" s="725"/>
      <c r="AI25" s="725"/>
      <c r="AJ25" s="725"/>
      <c r="AK25" s="725"/>
      <c r="AL25" s="667">
        <v>0</v>
      </c>
      <c r="AM25" s="668"/>
      <c r="AN25" s="668"/>
      <c r="AO25" s="726"/>
      <c r="AP25" s="770" t="s">
        <v>293</v>
      </c>
      <c r="AQ25" s="777"/>
      <c r="AR25" s="777"/>
      <c r="AS25" s="777"/>
      <c r="AT25" s="777"/>
      <c r="AU25" s="777"/>
      <c r="AV25" s="777"/>
      <c r="AW25" s="777"/>
      <c r="AX25" s="777"/>
      <c r="AY25" s="777"/>
      <c r="AZ25" s="777"/>
      <c r="BA25" s="777"/>
      <c r="BB25" s="777"/>
      <c r="BC25" s="777"/>
      <c r="BD25" s="777"/>
      <c r="BE25" s="777"/>
      <c r="BF25" s="772"/>
      <c r="BG25" s="662" t="s">
        <v>243</v>
      </c>
      <c r="BH25" s="665"/>
      <c r="BI25" s="665"/>
      <c r="BJ25" s="665"/>
      <c r="BK25" s="665"/>
      <c r="BL25" s="665"/>
      <c r="BM25" s="665"/>
      <c r="BN25" s="666"/>
      <c r="BO25" s="724" t="s">
        <v>128</v>
      </c>
      <c r="BP25" s="724"/>
      <c r="BQ25" s="724"/>
      <c r="BR25" s="724"/>
      <c r="BS25" s="670" t="s">
        <v>128</v>
      </c>
      <c r="BT25" s="665"/>
      <c r="BU25" s="665"/>
      <c r="BV25" s="665"/>
      <c r="BW25" s="665"/>
      <c r="BX25" s="665"/>
      <c r="BY25" s="665"/>
      <c r="BZ25" s="665"/>
      <c r="CA25" s="665"/>
      <c r="CB25" s="705"/>
      <c r="CD25" s="706" t="s">
        <v>294</v>
      </c>
      <c r="CE25" s="703"/>
      <c r="CF25" s="703"/>
      <c r="CG25" s="703"/>
      <c r="CH25" s="703"/>
      <c r="CI25" s="703"/>
      <c r="CJ25" s="703"/>
      <c r="CK25" s="703"/>
      <c r="CL25" s="703"/>
      <c r="CM25" s="703"/>
      <c r="CN25" s="703"/>
      <c r="CO25" s="703"/>
      <c r="CP25" s="703"/>
      <c r="CQ25" s="704"/>
      <c r="CR25" s="662">
        <v>3464967</v>
      </c>
      <c r="CS25" s="663"/>
      <c r="CT25" s="663"/>
      <c r="CU25" s="663"/>
      <c r="CV25" s="663"/>
      <c r="CW25" s="663"/>
      <c r="CX25" s="663"/>
      <c r="CY25" s="664"/>
      <c r="CZ25" s="667">
        <v>15.6</v>
      </c>
      <c r="DA25" s="696"/>
      <c r="DB25" s="696"/>
      <c r="DC25" s="697"/>
      <c r="DD25" s="670">
        <v>3248182</v>
      </c>
      <c r="DE25" s="663"/>
      <c r="DF25" s="663"/>
      <c r="DG25" s="663"/>
      <c r="DH25" s="663"/>
      <c r="DI25" s="663"/>
      <c r="DJ25" s="663"/>
      <c r="DK25" s="664"/>
      <c r="DL25" s="670">
        <v>3126567</v>
      </c>
      <c r="DM25" s="663"/>
      <c r="DN25" s="663"/>
      <c r="DO25" s="663"/>
      <c r="DP25" s="663"/>
      <c r="DQ25" s="663"/>
      <c r="DR25" s="663"/>
      <c r="DS25" s="663"/>
      <c r="DT25" s="663"/>
      <c r="DU25" s="663"/>
      <c r="DV25" s="664"/>
      <c r="DW25" s="667">
        <v>21.9</v>
      </c>
      <c r="DX25" s="696"/>
      <c r="DY25" s="696"/>
      <c r="DZ25" s="696"/>
      <c r="EA25" s="696"/>
      <c r="EB25" s="696"/>
      <c r="EC25" s="698"/>
    </row>
    <row r="26" spans="2:133" ht="11.25" customHeight="1" x14ac:dyDescent="0.2">
      <c r="B26" s="659" t="s">
        <v>295</v>
      </c>
      <c r="C26" s="660"/>
      <c r="D26" s="660"/>
      <c r="E26" s="660"/>
      <c r="F26" s="660"/>
      <c r="G26" s="660"/>
      <c r="H26" s="660"/>
      <c r="I26" s="660"/>
      <c r="J26" s="660"/>
      <c r="K26" s="660"/>
      <c r="L26" s="660"/>
      <c r="M26" s="660"/>
      <c r="N26" s="660"/>
      <c r="O26" s="660"/>
      <c r="P26" s="660"/>
      <c r="Q26" s="661"/>
      <c r="R26" s="662">
        <v>24198</v>
      </c>
      <c r="S26" s="665"/>
      <c r="T26" s="665"/>
      <c r="U26" s="665"/>
      <c r="V26" s="665"/>
      <c r="W26" s="665"/>
      <c r="X26" s="665"/>
      <c r="Y26" s="666"/>
      <c r="Z26" s="724">
        <v>0.1</v>
      </c>
      <c r="AA26" s="724"/>
      <c r="AB26" s="724"/>
      <c r="AC26" s="724"/>
      <c r="AD26" s="725" t="s">
        <v>243</v>
      </c>
      <c r="AE26" s="725"/>
      <c r="AF26" s="725"/>
      <c r="AG26" s="725"/>
      <c r="AH26" s="725"/>
      <c r="AI26" s="725"/>
      <c r="AJ26" s="725"/>
      <c r="AK26" s="725"/>
      <c r="AL26" s="667" t="s">
        <v>128</v>
      </c>
      <c r="AM26" s="668"/>
      <c r="AN26" s="668"/>
      <c r="AO26" s="726"/>
      <c r="AP26" s="770" t="s">
        <v>296</v>
      </c>
      <c r="AQ26" s="771"/>
      <c r="AR26" s="771"/>
      <c r="AS26" s="771"/>
      <c r="AT26" s="771"/>
      <c r="AU26" s="771"/>
      <c r="AV26" s="771"/>
      <c r="AW26" s="771"/>
      <c r="AX26" s="771"/>
      <c r="AY26" s="771"/>
      <c r="AZ26" s="771"/>
      <c r="BA26" s="771"/>
      <c r="BB26" s="771"/>
      <c r="BC26" s="771"/>
      <c r="BD26" s="771"/>
      <c r="BE26" s="771"/>
      <c r="BF26" s="772"/>
      <c r="BG26" s="662" t="s">
        <v>128</v>
      </c>
      <c r="BH26" s="665"/>
      <c r="BI26" s="665"/>
      <c r="BJ26" s="665"/>
      <c r="BK26" s="665"/>
      <c r="BL26" s="665"/>
      <c r="BM26" s="665"/>
      <c r="BN26" s="666"/>
      <c r="BO26" s="724" t="s">
        <v>128</v>
      </c>
      <c r="BP26" s="724"/>
      <c r="BQ26" s="724"/>
      <c r="BR26" s="724"/>
      <c r="BS26" s="670" t="s">
        <v>243</v>
      </c>
      <c r="BT26" s="665"/>
      <c r="BU26" s="665"/>
      <c r="BV26" s="665"/>
      <c r="BW26" s="665"/>
      <c r="BX26" s="665"/>
      <c r="BY26" s="665"/>
      <c r="BZ26" s="665"/>
      <c r="CA26" s="665"/>
      <c r="CB26" s="705"/>
      <c r="CD26" s="706" t="s">
        <v>297</v>
      </c>
      <c r="CE26" s="703"/>
      <c r="CF26" s="703"/>
      <c r="CG26" s="703"/>
      <c r="CH26" s="703"/>
      <c r="CI26" s="703"/>
      <c r="CJ26" s="703"/>
      <c r="CK26" s="703"/>
      <c r="CL26" s="703"/>
      <c r="CM26" s="703"/>
      <c r="CN26" s="703"/>
      <c r="CO26" s="703"/>
      <c r="CP26" s="703"/>
      <c r="CQ26" s="704"/>
      <c r="CR26" s="662">
        <v>1952126</v>
      </c>
      <c r="CS26" s="665"/>
      <c r="CT26" s="665"/>
      <c r="CU26" s="665"/>
      <c r="CV26" s="665"/>
      <c r="CW26" s="665"/>
      <c r="CX26" s="665"/>
      <c r="CY26" s="666"/>
      <c r="CZ26" s="667">
        <v>8.8000000000000007</v>
      </c>
      <c r="DA26" s="696"/>
      <c r="DB26" s="696"/>
      <c r="DC26" s="697"/>
      <c r="DD26" s="670">
        <v>1883169</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96"/>
      <c r="DY26" s="696"/>
      <c r="DZ26" s="696"/>
      <c r="EA26" s="696"/>
      <c r="EB26" s="696"/>
      <c r="EC26" s="698"/>
    </row>
    <row r="27" spans="2:133" ht="11.25" customHeight="1" x14ac:dyDescent="0.2">
      <c r="B27" s="659" t="s">
        <v>298</v>
      </c>
      <c r="C27" s="660"/>
      <c r="D27" s="660"/>
      <c r="E27" s="660"/>
      <c r="F27" s="660"/>
      <c r="G27" s="660"/>
      <c r="H27" s="660"/>
      <c r="I27" s="660"/>
      <c r="J27" s="660"/>
      <c r="K27" s="660"/>
      <c r="L27" s="660"/>
      <c r="M27" s="660"/>
      <c r="N27" s="660"/>
      <c r="O27" s="660"/>
      <c r="P27" s="660"/>
      <c r="Q27" s="661"/>
      <c r="R27" s="662">
        <v>1787478</v>
      </c>
      <c r="S27" s="665"/>
      <c r="T27" s="665"/>
      <c r="U27" s="665"/>
      <c r="V27" s="665"/>
      <c r="W27" s="665"/>
      <c r="X27" s="665"/>
      <c r="Y27" s="666"/>
      <c r="Z27" s="724">
        <v>7.7</v>
      </c>
      <c r="AA27" s="724"/>
      <c r="AB27" s="724"/>
      <c r="AC27" s="724"/>
      <c r="AD27" s="725" t="s">
        <v>243</v>
      </c>
      <c r="AE27" s="725"/>
      <c r="AF27" s="725"/>
      <c r="AG27" s="725"/>
      <c r="AH27" s="725"/>
      <c r="AI27" s="725"/>
      <c r="AJ27" s="725"/>
      <c r="AK27" s="725"/>
      <c r="AL27" s="667" t="s">
        <v>243</v>
      </c>
      <c r="AM27" s="668"/>
      <c r="AN27" s="668"/>
      <c r="AO27" s="726"/>
      <c r="AP27" s="659" t="s">
        <v>299</v>
      </c>
      <c r="AQ27" s="660"/>
      <c r="AR27" s="660"/>
      <c r="AS27" s="660"/>
      <c r="AT27" s="660"/>
      <c r="AU27" s="660"/>
      <c r="AV27" s="660"/>
      <c r="AW27" s="660"/>
      <c r="AX27" s="660"/>
      <c r="AY27" s="660"/>
      <c r="AZ27" s="660"/>
      <c r="BA27" s="660"/>
      <c r="BB27" s="660"/>
      <c r="BC27" s="660"/>
      <c r="BD27" s="660"/>
      <c r="BE27" s="660"/>
      <c r="BF27" s="661"/>
      <c r="BG27" s="662">
        <v>4164975</v>
      </c>
      <c r="BH27" s="665"/>
      <c r="BI27" s="665"/>
      <c r="BJ27" s="665"/>
      <c r="BK27" s="665"/>
      <c r="BL27" s="665"/>
      <c r="BM27" s="665"/>
      <c r="BN27" s="666"/>
      <c r="BO27" s="724">
        <v>100</v>
      </c>
      <c r="BP27" s="724"/>
      <c r="BQ27" s="724"/>
      <c r="BR27" s="724"/>
      <c r="BS27" s="670">
        <v>192731</v>
      </c>
      <c r="BT27" s="665"/>
      <c r="BU27" s="665"/>
      <c r="BV27" s="665"/>
      <c r="BW27" s="665"/>
      <c r="BX27" s="665"/>
      <c r="BY27" s="665"/>
      <c r="BZ27" s="665"/>
      <c r="CA27" s="665"/>
      <c r="CB27" s="705"/>
      <c r="CD27" s="706" t="s">
        <v>300</v>
      </c>
      <c r="CE27" s="703"/>
      <c r="CF27" s="703"/>
      <c r="CG27" s="703"/>
      <c r="CH27" s="703"/>
      <c r="CI27" s="703"/>
      <c r="CJ27" s="703"/>
      <c r="CK27" s="703"/>
      <c r="CL27" s="703"/>
      <c r="CM27" s="703"/>
      <c r="CN27" s="703"/>
      <c r="CO27" s="703"/>
      <c r="CP27" s="703"/>
      <c r="CQ27" s="704"/>
      <c r="CR27" s="662">
        <v>2806760</v>
      </c>
      <c r="CS27" s="663"/>
      <c r="CT27" s="663"/>
      <c r="CU27" s="663"/>
      <c r="CV27" s="663"/>
      <c r="CW27" s="663"/>
      <c r="CX27" s="663"/>
      <c r="CY27" s="664"/>
      <c r="CZ27" s="667">
        <v>12.6</v>
      </c>
      <c r="DA27" s="696"/>
      <c r="DB27" s="696"/>
      <c r="DC27" s="697"/>
      <c r="DD27" s="670">
        <v>1102451</v>
      </c>
      <c r="DE27" s="663"/>
      <c r="DF27" s="663"/>
      <c r="DG27" s="663"/>
      <c r="DH27" s="663"/>
      <c r="DI27" s="663"/>
      <c r="DJ27" s="663"/>
      <c r="DK27" s="664"/>
      <c r="DL27" s="670">
        <v>1090750</v>
      </c>
      <c r="DM27" s="663"/>
      <c r="DN27" s="663"/>
      <c r="DO27" s="663"/>
      <c r="DP27" s="663"/>
      <c r="DQ27" s="663"/>
      <c r="DR27" s="663"/>
      <c r="DS27" s="663"/>
      <c r="DT27" s="663"/>
      <c r="DU27" s="663"/>
      <c r="DV27" s="664"/>
      <c r="DW27" s="667">
        <v>7.6</v>
      </c>
      <c r="DX27" s="696"/>
      <c r="DY27" s="696"/>
      <c r="DZ27" s="696"/>
      <c r="EA27" s="696"/>
      <c r="EB27" s="696"/>
      <c r="EC27" s="698"/>
    </row>
    <row r="28" spans="2:133" ht="11.25" customHeight="1" x14ac:dyDescent="0.2">
      <c r="B28" s="767" t="s">
        <v>301</v>
      </c>
      <c r="C28" s="768"/>
      <c r="D28" s="768"/>
      <c r="E28" s="768"/>
      <c r="F28" s="768"/>
      <c r="G28" s="768"/>
      <c r="H28" s="768"/>
      <c r="I28" s="768"/>
      <c r="J28" s="768"/>
      <c r="K28" s="768"/>
      <c r="L28" s="768"/>
      <c r="M28" s="768"/>
      <c r="N28" s="768"/>
      <c r="O28" s="768"/>
      <c r="P28" s="768"/>
      <c r="Q28" s="769"/>
      <c r="R28" s="662" t="s">
        <v>128</v>
      </c>
      <c r="S28" s="665"/>
      <c r="T28" s="665"/>
      <c r="U28" s="665"/>
      <c r="V28" s="665"/>
      <c r="W28" s="665"/>
      <c r="X28" s="665"/>
      <c r="Y28" s="666"/>
      <c r="Z28" s="724" t="s">
        <v>128</v>
      </c>
      <c r="AA28" s="724"/>
      <c r="AB28" s="724"/>
      <c r="AC28" s="724"/>
      <c r="AD28" s="725" t="s">
        <v>177</v>
      </c>
      <c r="AE28" s="725"/>
      <c r="AF28" s="725"/>
      <c r="AG28" s="725"/>
      <c r="AH28" s="725"/>
      <c r="AI28" s="725"/>
      <c r="AJ28" s="725"/>
      <c r="AK28" s="725"/>
      <c r="AL28" s="667" t="s">
        <v>128</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302</v>
      </c>
      <c r="CE28" s="703"/>
      <c r="CF28" s="703"/>
      <c r="CG28" s="703"/>
      <c r="CH28" s="703"/>
      <c r="CI28" s="703"/>
      <c r="CJ28" s="703"/>
      <c r="CK28" s="703"/>
      <c r="CL28" s="703"/>
      <c r="CM28" s="703"/>
      <c r="CN28" s="703"/>
      <c r="CO28" s="703"/>
      <c r="CP28" s="703"/>
      <c r="CQ28" s="704"/>
      <c r="CR28" s="662">
        <v>3209127</v>
      </c>
      <c r="CS28" s="665"/>
      <c r="CT28" s="665"/>
      <c r="CU28" s="665"/>
      <c r="CV28" s="665"/>
      <c r="CW28" s="665"/>
      <c r="CX28" s="665"/>
      <c r="CY28" s="666"/>
      <c r="CZ28" s="667">
        <v>14.5</v>
      </c>
      <c r="DA28" s="696"/>
      <c r="DB28" s="696"/>
      <c r="DC28" s="697"/>
      <c r="DD28" s="670">
        <v>3109273</v>
      </c>
      <c r="DE28" s="665"/>
      <c r="DF28" s="665"/>
      <c r="DG28" s="665"/>
      <c r="DH28" s="665"/>
      <c r="DI28" s="665"/>
      <c r="DJ28" s="665"/>
      <c r="DK28" s="666"/>
      <c r="DL28" s="670">
        <v>3109273</v>
      </c>
      <c r="DM28" s="665"/>
      <c r="DN28" s="665"/>
      <c r="DO28" s="665"/>
      <c r="DP28" s="665"/>
      <c r="DQ28" s="665"/>
      <c r="DR28" s="665"/>
      <c r="DS28" s="665"/>
      <c r="DT28" s="665"/>
      <c r="DU28" s="665"/>
      <c r="DV28" s="666"/>
      <c r="DW28" s="667">
        <v>21.7</v>
      </c>
      <c r="DX28" s="696"/>
      <c r="DY28" s="696"/>
      <c r="DZ28" s="696"/>
      <c r="EA28" s="696"/>
      <c r="EB28" s="696"/>
      <c r="EC28" s="698"/>
    </row>
    <row r="29" spans="2:133" ht="11.25" customHeight="1" x14ac:dyDescent="0.2">
      <c r="B29" s="659" t="s">
        <v>303</v>
      </c>
      <c r="C29" s="660"/>
      <c r="D29" s="660"/>
      <c r="E29" s="660"/>
      <c r="F29" s="660"/>
      <c r="G29" s="660"/>
      <c r="H29" s="660"/>
      <c r="I29" s="660"/>
      <c r="J29" s="660"/>
      <c r="K29" s="660"/>
      <c r="L29" s="660"/>
      <c r="M29" s="660"/>
      <c r="N29" s="660"/>
      <c r="O29" s="660"/>
      <c r="P29" s="660"/>
      <c r="Q29" s="661"/>
      <c r="R29" s="662">
        <v>1464590</v>
      </c>
      <c r="S29" s="665"/>
      <c r="T29" s="665"/>
      <c r="U29" s="665"/>
      <c r="V29" s="665"/>
      <c r="W29" s="665"/>
      <c r="X29" s="665"/>
      <c r="Y29" s="666"/>
      <c r="Z29" s="724">
        <v>6.3</v>
      </c>
      <c r="AA29" s="724"/>
      <c r="AB29" s="724"/>
      <c r="AC29" s="724"/>
      <c r="AD29" s="725" t="s">
        <v>128</v>
      </c>
      <c r="AE29" s="725"/>
      <c r="AF29" s="725"/>
      <c r="AG29" s="725"/>
      <c r="AH29" s="725"/>
      <c r="AI29" s="725"/>
      <c r="AJ29" s="725"/>
      <c r="AK29" s="725"/>
      <c r="AL29" s="667" t="s">
        <v>128</v>
      </c>
      <c r="AM29" s="668"/>
      <c r="AN29" s="668"/>
      <c r="AO29" s="726"/>
      <c r="AP29" s="736" t="s">
        <v>221</v>
      </c>
      <c r="AQ29" s="737"/>
      <c r="AR29" s="737"/>
      <c r="AS29" s="737"/>
      <c r="AT29" s="737"/>
      <c r="AU29" s="737"/>
      <c r="AV29" s="737"/>
      <c r="AW29" s="737"/>
      <c r="AX29" s="737"/>
      <c r="AY29" s="737"/>
      <c r="AZ29" s="737"/>
      <c r="BA29" s="737"/>
      <c r="BB29" s="737"/>
      <c r="BC29" s="737"/>
      <c r="BD29" s="737"/>
      <c r="BE29" s="737"/>
      <c r="BF29" s="738"/>
      <c r="BG29" s="736" t="s">
        <v>304</v>
      </c>
      <c r="BH29" s="764"/>
      <c r="BI29" s="764"/>
      <c r="BJ29" s="764"/>
      <c r="BK29" s="764"/>
      <c r="BL29" s="764"/>
      <c r="BM29" s="764"/>
      <c r="BN29" s="764"/>
      <c r="BO29" s="764"/>
      <c r="BP29" s="764"/>
      <c r="BQ29" s="765"/>
      <c r="BR29" s="736" t="s">
        <v>305</v>
      </c>
      <c r="BS29" s="764"/>
      <c r="BT29" s="764"/>
      <c r="BU29" s="764"/>
      <c r="BV29" s="764"/>
      <c r="BW29" s="764"/>
      <c r="BX29" s="764"/>
      <c r="BY29" s="764"/>
      <c r="BZ29" s="764"/>
      <c r="CA29" s="764"/>
      <c r="CB29" s="765"/>
      <c r="CD29" s="746" t="s">
        <v>306</v>
      </c>
      <c r="CE29" s="747"/>
      <c r="CF29" s="706" t="s">
        <v>70</v>
      </c>
      <c r="CG29" s="703"/>
      <c r="CH29" s="703"/>
      <c r="CI29" s="703"/>
      <c r="CJ29" s="703"/>
      <c r="CK29" s="703"/>
      <c r="CL29" s="703"/>
      <c r="CM29" s="703"/>
      <c r="CN29" s="703"/>
      <c r="CO29" s="703"/>
      <c r="CP29" s="703"/>
      <c r="CQ29" s="704"/>
      <c r="CR29" s="662">
        <v>3208911</v>
      </c>
      <c r="CS29" s="663"/>
      <c r="CT29" s="663"/>
      <c r="CU29" s="663"/>
      <c r="CV29" s="663"/>
      <c r="CW29" s="663"/>
      <c r="CX29" s="663"/>
      <c r="CY29" s="664"/>
      <c r="CZ29" s="667">
        <v>14.5</v>
      </c>
      <c r="DA29" s="696"/>
      <c r="DB29" s="696"/>
      <c r="DC29" s="697"/>
      <c r="DD29" s="670">
        <v>3109057</v>
      </c>
      <c r="DE29" s="663"/>
      <c r="DF29" s="663"/>
      <c r="DG29" s="663"/>
      <c r="DH29" s="663"/>
      <c r="DI29" s="663"/>
      <c r="DJ29" s="663"/>
      <c r="DK29" s="664"/>
      <c r="DL29" s="670">
        <v>3109057</v>
      </c>
      <c r="DM29" s="663"/>
      <c r="DN29" s="663"/>
      <c r="DO29" s="663"/>
      <c r="DP29" s="663"/>
      <c r="DQ29" s="663"/>
      <c r="DR29" s="663"/>
      <c r="DS29" s="663"/>
      <c r="DT29" s="663"/>
      <c r="DU29" s="663"/>
      <c r="DV29" s="664"/>
      <c r="DW29" s="667">
        <v>21.7</v>
      </c>
      <c r="DX29" s="696"/>
      <c r="DY29" s="696"/>
      <c r="DZ29" s="696"/>
      <c r="EA29" s="696"/>
      <c r="EB29" s="696"/>
      <c r="EC29" s="698"/>
    </row>
    <row r="30" spans="2:133" ht="11.25" customHeight="1" x14ac:dyDescent="0.2">
      <c r="B30" s="659" t="s">
        <v>307</v>
      </c>
      <c r="C30" s="660"/>
      <c r="D30" s="660"/>
      <c r="E30" s="660"/>
      <c r="F30" s="660"/>
      <c r="G30" s="660"/>
      <c r="H30" s="660"/>
      <c r="I30" s="660"/>
      <c r="J30" s="660"/>
      <c r="K30" s="660"/>
      <c r="L30" s="660"/>
      <c r="M30" s="660"/>
      <c r="N30" s="660"/>
      <c r="O30" s="660"/>
      <c r="P30" s="660"/>
      <c r="Q30" s="661"/>
      <c r="R30" s="662">
        <v>71448</v>
      </c>
      <c r="S30" s="665"/>
      <c r="T30" s="665"/>
      <c r="U30" s="665"/>
      <c r="V30" s="665"/>
      <c r="W30" s="665"/>
      <c r="X30" s="665"/>
      <c r="Y30" s="666"/>
      <c r="Z30" s="724">
        <v>0.3</v>
      </c>
      <c r="AA30" s="724"/>
      <c r="AB30" s="724"/>
      <c r="AC30" s="724"/>
      <c r="AD30" s="725" t="s">
        <v>128</v>
      </c>
      <c r="AE30" s="725"/>
      <c r="AF30" s="725"/>
      <c r="AG30" s="725"/>
      <c r="AH30" s="725"/>
      <c r="AI30" s="725"/>
      <c r="AJ30" s="725"/>
      <c r="AK30" s="725"/>
      <c r="AL30" s="667" t="s">
        <v>128</v>
      </c>
      <c r="AM30" s="668"/>
      <c r="AN30" s="668"/>
      <c r="AO30" s="726"/>
      <c r="AP30" s="752" t="s">
        <v>308</v>
      </c>
      <c r="AQ30" s="753"/>
      <c r="AR30" s="753"/>
      <c r="AS30" s="753"/>
      <c r="AT30" s="758" t="s">
        <v>309</v>
      </c>
      <c r="AU30" s="230"/>
      <c r="AV30" s="230"/>
      <c r="AW30" s="230"/>
      <c r="AX30" s="761" t="s">
        <v>185</v>
      </c>
      <c r="AY30" s="762"/>
      <c r="AZ30" s="762"/>
      <c r="BA30" s="762"/>
      <c r="BB30" s="762"/>
      <c r="BC30" s="762"/>
      <c r="BD30" s="762"/>
      <c r="BE30" s="762"/>
      <c r="BF30" s="763"/>
      <c r="BG30" s="742">
        <v>99.3</v>
      </c>
      <c r="BH30" s="743"/>
      <c r="BI30" s="743"/>
      <c r="BJ30" s="743"/>
      <c r="BK30" s="743"/>
      <c r="BL30" s="743"/>
      <c r="BM30" s="744">
        <v>97.8</v>
      </c>
      <c r="BN30" s="743"/>
      <c r="BO30" s="743"/>
      <c r="BP30" s="743"/>
      <c r="BQ30" s="745"/>
      <c r="BR30" s="742">
        <v>99.1</v>
      </c>
      <c r="BS30" s="743"/>
      <c r="BT30" s="743"/>
      <c r="BU30" s="743"/>
      <c r="BV30" s="743"/>
      <c r="BW30" s="743"/>
      <c r="BX30" s="744">
        <v>97.6</v>
      </c>
      <c r="BY30" s="743"/>
      <c r="BZ30" s="743"/>
      <c r="CA30" s="743"/>
      <c r="CB30" s="745"/>
      <c r="CD30" s="748"/>
      <c r="CE30" s="749"/>
      <c r="CF30" s="706" t="s">
        <v>310</v>
      </c>
      <c r="CG30" s="703"/>
      <c r="CH30" s="703"/>
      <c r="CI30" s="703"/>
      <c r="CJ30" s="703"/>
      <c r="CK30" s="703"/>
      <c r="CL30" s="703"/>
      <c r="CM30" s="703"/>
      <c r="CN30" s="703"/>
      <c r="CO30" s="703"/>
      <c r="CP30" s="703"/>
      <c r="CQ30" s="704"/>
      <c r="CR30" s="662">
        <v>3051933</v>
      </c>
      <c r="CS30" s="665"/>
      <c r="CT30" s="665"/>
      <c r="CU30" s="665"/>
      <c r="CV30" s="665"/>
      <c r="CW30" s="665"/>
      <c r="CX30" s="665"/>
      <c r="CY30" s="666"/>
      <c r="CZ30" s="667">
        <v>13.7</v>
      </c>
      <c r="DA30" s="696"/>
      <c r="DB30" s="696"/>
      <c r="DC30" s="697"/>
      <c r="DD30" s="670">
        <v>2952079</v>
      </c>
      <c r="DE30" s="665"/>
      <c r="DF30" s="665"/>
      <c r="DG30" s="665"/>
      <c r="DH30" s="665"/>
      <c r="DI30" s="665"/>
      <c r="DJ30" s="665"/>
      <c r="DK30" s="666"/>
      <c r="DL30" s="670">
        <v>2952079</v>
      </c>
      <c r="DM30" s="665"/>
      <c r="DN30" s="665"/>
      <c r="DO30" s="665"/>
      <c r="DP30" s="665"/>
      <c r="DQ30" s="665"/>
      <c r="DR30" s="665"/>
      <c r="DS30" s="665"/>
      <c r="DT30" s="665"/>
      <c r="DU30" s="665"/>
      <c r="DV30" s="666"/>
      <c r="DW30" s="667">
        <v>20.6</v>
      </c>
      <c r="DX30" s="696"/>
      <c r="DY30" s="696"/>
      <c r="DZ30" s="696"/>
      <c r="EA30" s="696"/>
      <c r="EB30" s="696"/>
      <c r="EC30" s="698"/>
    </row>
    <row r="31" spans="2:133" ht="11.25" customHeight="1" x14ac:dyDescent="0.2">
      <c r="B31" s="659" t="s">
        <v>311</v>
      </c>
      <c r="C31" s="660"/>
      <c r="D31" s="660"/>
      <c r="E31" s="660"/>
      <c r="F31" s="660"/>
      <c r="G31" s="660"/>
      <c r="H31" s="660"/>
      <c r="I31" s="660"/>
      <c r="J31" s="660"/>
      <c r="K31" s="660"/>
      <c r="L31" s="660"/>
      <c r="M31" s="660"/>
      <c r="N31" s="660"/>
      <c r="O31" s="660"/>
      <c r="P31" s="660"/>
      <c r="Q31" s="661"/>
      <c r="R31" s="662">
        <v>10163</v>
      </c>
      <c r="S31" s="665"/>
      <c r="T31" s="665"/>
      <c r="U31" s="665"/>
      <c r="V31" s="665"/>
      <c r="W31" s="665"/>
      <c r="X31" s="665"/>
      <c r="Y31" s="666"/>
      <c r="Z31" s="724">
        <v>0</v>
      </c>
      <c r="AA31" s="724"/>
      <c r="AB31" s="724"/>
      <c r="AC31" s="724"/>
      <c r="AD31" s="725" t="s">
        <v>247</v>
      </c>
      <c r="AE31" s="725"/>
      <c r="AF31" s="725"/>
      <c r="AG31" s="725"/>
      <c r="AH31" s="725"/>
      <c r="AI31" s="725"/>
      <c r="AJ31" s="725"/>
      <c r="AK31" s="725"/>
      <c r="AL31" s="667" t="s">
        <v>128</v>
      </c>
      <c r="AM31" s="668"/>
      <c r="AN31" s="668"/>
      <c r="AO31" s="726"/>
      <c r="AP31" s="754"/>
      <c r="AQ31" s="755"/>
      <c r="AR31" s="755"/>
      <c r="AS31" s="755"/>
      <c r="AT31" s="759"/>
      <c r="AU31" s="229" t="s">
        <v>312</v>
      </c>
      <c r="AV31" s="229"/>
      <c r="AW31" s="229"/>
      <c r="AX31" s="659" t="s">
        <v>313</v>
      </c>
      <c r="AY31" s="660"/>
      <c r="AZ31" s="660"/>
      <c r="BA31" s="660"/>
      <c r="BB31" s="660"/>
      <c r="BC31" s="660"/>
      <c r="BD31" s="660"/>
      <c r="BE31" s="660"/>
      <c r="BF31" s="661"/>
      <c r="BG31" s="740">
        <v>99.3</v>
      </c>
      <c r="BH31" s="663"/>
      <c r="BI31" s="663"/>
      <c r="BJ31" s="663"/>
      <c r="BK31" s="663"/>
      <c r="BL31" s="663"/>
      <c r="BM31" s="668">
        <v>98.2</v>
      </c>
      <c r="BN31" s="741"/>
      <c r="BO31" s="741"/>
      <c r="BP31" s="741"/>
      <c r="BQ31" s="702"/>
      <c r="BR31" s="740">
        <v>98.9</v>
      </c>
      <c r="BS31" s="663"/>
      <c r="BT31" s="663"/>
      <c r="BU31" s="663"/>
      <c r="BV31" s="663"/>
      <c r="BW31" s="663"/>
      <c r="BX31" s="668">
        <v>98.1</v>
      </c>
      <c r="BY31" s="741"/>
      <c r="BZ31" s="741"/>
      <c r="CA31" s="741"/>
      <c r="CB31" s="702"/>
      <c r="CD31" s="748"/>
      <c r="CE31" s="749"/>
      <c r="CF31" s="706" t="s">
        <v>314</v>
      </c>
      <c r="CG31" s="703"/>
      <c r="CH31" s="703"/>
      <c r="CI31" s="703"/>
      <c r="CJ31" s="703"/>
      <c r="CK31" s="703"/>
      <c r="CL31" s="703"/>
      <c r="CM31" s="703"/>
      <c r="CN31" s="703"/>
      <c r="CO31" s="703"/>
      <c r="CP31" s="703"/>
      <c r="CQ31" s="704"/>
      <c r="CR31" s="662">
        <v>156978</v>
      </c>
      <c r="CS31" s="663"/>
      <c r="CT31" s="663"/>
      <c r="CU31" s="663"/>
      <c r="CV31" s="663"/>
      <c r="CW31" s="663"/>
      <c r="CX31" s="663"/>
      <c r="CY31" s="664"/>
      <c r="CZ31" s="667">
        <v>0.7</v>
      </c>
      <c r="DA31" s="696"/>
      <c r="DB31" s="696"/>
      <c r="DC31" s="697"/>
      <c r="DD31" s="670">
        <v>156978</v>
      </c>
      <c r="DE31" s="663"/>
      <c r="DF31" s="663"/>
      <c r="DG31" s="663"/>
      <c r="DH31" s="663"/>
      <c r="DI31" s="663"/>
      <c r="DJ31" s="663"/>
      <c r="DK31" s="664"/>
      <c r="DL31" s="670">
        <v>156978</v>
      </c>
      <c r="DM31" s="663"/>
      <c r="DN31" s="663"/>
      <c r="DO31" s="663"/>
      <c r="DP31" s="663"/>
      <c r="DQ31" s="663"/>
      <c r="DR31" s="663"/>
      <c r="DS31" s="663"/>
      <c r="DT31" s="663"/>
      <c r="DU31" s="663"/>
      <c r="DV31" s="664"/>
      <c r="DW31" s="667">
        <v>1.1000000000000001</v>
      </c>
      <c r="DX31" s="696"/>
      <c r="DY31" s="696"/>
      <c r="DZ31" s="696"/>
      <c r="EA31" s="696"/>
      <c r="EB31" s="696"/>
      <c r="EC31" s="698"/>
    </row>
    <row r="32" spans="2:133" ht="11.25" customHeight="1" x14ac:dyDescent="0.2">
      <c r="B32" s="659" t="s">
        <v>315</v>
      </c>
      <c r="C32" s="660"/>
      <c r="D32" s="660"/>
      <c r="E32" s="660"/>
      <c r="F32" s="660"/>
      <c r="G32" s="660"/>
      <c r="H32" s="660"/>
      <c r="I32" s="660"/>
      <c r="J32" s="660"/>
      <c r="K32" s="660"/>
      <c r="L32" s="660"/>
      <c r="M32" s="660"/>
      <c r="N32" s="660"/>
      <c r="O32" s="660"/>
      <c r="P32" s="660"/>
      <c r="Q32" s="661"/>
      <c r="R32" s="662">
        <v>1002481</v>
      </c>
      <c r="S32" s="665"/>
      <c r="T32" s="665"/>
      <c r="U32" s="665"/>
      <c r="V32" s="665"/>
      <c r="W32" s="665"/>
      <c r="X32" s="665"/>
      <c r="Y32" s="666"/>
      <c r="Z32" s="724">
        <v>4.3</v>
      </c>
      <c r="AA32" s="724"/>
      <c r="AB32" s="724"/>
      <c r="AC32" s="724"/>
      <c r="AD32" s="725" t="s">
        <v>243</v>
      </c>
      <c r="AE32" s="725"/>
      <c r="AF32" s="725"/>
      <c r="AG32" s="725"/>
      <c r="AH32" s="725"/>
      <c r="AI32" s="725"/>
      <c r="AJ32" s="725"/>
      <c r="AK32" s="725"/>
      <c r="AL32" s="667" t="s">
        <v>243</v>
      </c>
      <c r="AM32" s="668"/>
      <c r="AN32" s="668"/>
      <c r="AO32" s="726"/>
      <c r="AP32" s="756"/>
      <c r="AQ32" s="757"/>
      <c r="AR32" s="757"/>
      <c r="AS32" s="757"/>
      <c r="AT32" s="760"/>
      <c r="AU32" s="231"/>
      <c r="AV32" s="231"/>
      <c r="AW32" s="231"/>
      <c r="AX32" s="674" t="s">
        <v>316</v>
      </c>
      <c r="AY32" s="675"/>
      <c r="AZ32" s="675"/>
      <c r="BA32" s="675"/>
      <c r="BB32" s="675"/>
      <c r="BC32" s="675"/>
      <c r="BD32" s="675"/>
      <c r="BE32" s="675"/>
      <c r="BF32" s="676"/>
      <c r="BG32" s="739">
        <v>99.4</v>
      </c>
      <c r="BH32" s="678"/>
      <c r="BI32" s="678"/>
      <c r="BJ32" s="678"/>
      <c r="BK32" s="678"/>
      <c r="BL32" s="678"/>
      <c r="BM32" s="722">
        <v>97.7</v>
      </c>
      <c r="BN32" s="678"/>
      <c r="BO32" s="678"/>
      <c r="BP32" s="678"/>
      <c r="BQ32" s="715"/>
      <c r="BR32" s="739">
        <v>99.1</v>
      </c>
      <c r="BS32" s="678"/>
      <c r="BT32" s="678"/>
      <c r="BU32" s="678"/>
      <c r="BV32" s="678"/>
      <c r="BW32" s="678"/>
      <c r="BX32" s="722">
        <v>97.4</v>
      </c>
      <c r="BY32" s="678"/>
      <c r="BZ32" s="678"/>
      <c r="CA32" s="678"/>
      <c r="CB32" s="715"/>
      <c r="CD32" s="750"/>
      <c r="CE32" s="751"/>
      <c r="CF32" s="706" t="s">
        <v>317</v>
      </c>
      <c r="CG32" s="703"/>
      <c r="CH32" s="703"/>
      <c r="CI32" s="703"/>
      <c r="CJ32" s="703"/>
      <c r="CK32" s="703"/>
      <c r="CL32" s="703"/>
      <c r="CM32" s="703"/>
      <c r="CN32" s="703"/>
      <c r="CO32" s="703"/>
      <c r="CP32" s="703"/>
      <c r="CQ32" s="704"/>
      <c r="CR32" s="662">
        <v>216</v>
      </c>
      <c r="CS32" s="665"/>
      <c r="CT32" s="665"/>
      <c r="CU32" s="665"/>
      <c r="CV32" s="665"/>
      <c r="CW32" s="665"/>
      <c r="CX32" s="665"/>
      <c r="CY32" s="666"/>
      <c r="CZ32" s="667">
        <v>0</v>
      </c>
      <c r="DA32" s="696"/>
      <c r="DB32" s="696"/>
      <c r="DC32" s="697"/>
      <c r="DD32" s="670">
        <v>216</v>
      </c>
      <c r="DE32" s="665"/>
      <c r="DF32" s="665"/>
      <c r="DG32" s="665"/>
      <c r="DH32" s="665"/>
      <c r="DI32" s="665"/>
      <c r="DJ32" s="665"/>
      <c r="DK32" s="666"/>
      <c r="DL32" s="670">
        <v>216</v>
      </c>
      <c r="DM32" s="665"/>
      <c r="DN32" s="665"/>
      <c r="DO32" s="665"/>
      <c r="DP32" s="665"/>
      <c r="DQ32" s="665"/>
      <c r="DR32" s="665"/>
      <c r="DS32" s="665"/>
      <c r="DT32" s="665"/>
      <c r="DU32" s="665"/>
      <c r="DV32" s="666"/>
      <c r="DW32" s="667">
        <v>0</v>
      </c>
      <c r="DX32" s="696"/>
      <c r="DY32" s="696"/>
      <c r="DZ32" s="696"/>
      <c r="EA32" s="696"/>
      <c r="EB32" s="696"/>
      <c r="EC32" s="698"/>
    </row>
    <row r="33" spans="2:133" ht="11.25" customHeight="1" x14ac:dyDescent="0.2">
      <c r="B33" s="659" t="s">
        <v>318</v>
      </c>
      <c r="C33" s="660"/>
      <c r="D33" s="660"/>
      <c r="E33" s="660"/>
      <c r="F33" s="660"/>
      <c r="G33" s="660"/>
      <c r="H33" s="660"/>
      <c r="I33" s="660"/>
      <c r="J33" s="660"/>
      <c r="K33" s="660"/>
      <c r="L33" s="660"/>
      <c r="M33" s="660"/>
      <c r="N33" s="660"/>
      <c r="O33" s="660"/>
      <c r="P33" s="660"/>
      <c r="Q33" s="661"/>
      <c r="R33" s="662">
        <v>792770</v>
      </c>
      <c r="S33" s="665"/>
      <c r="T33" s="665"/>
      <c r="U33" s="665"/>
      <c r="V33" s="665"/>
      <c r="W33" s="665"/>
      <c r="X33" s="665"/>
      <c r="Y33" s="666"/>
      <c r="Z33" s="724">
        <v>3.4</v>
      </c>
      <c r="AA33" s="724"/>
      <c r="AB33" s="724"/>
      <c r="AC33" s="724"/>
      <c r="AD33" s="725" t="s">
        <v>243</v>
      </c>
      <c r="AE33" s="725"/>
      <c r="AF33" s="725"/>
      <c r="AG33" s="725"/>
      <c r="AH33" s="725"/>
      <c r="AI33" s="725"/>
      <c r="AJ33" s="725"/>
      <c r="AK33" s="725"/>
      <c r="AL33" s="667" t="s">
        <v>243</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319</v>
      </c>
      <c r="CE33" s="703"/>
      <c r="CF33" s="703"/>
      <c r="CG33" s="703"/>
      <c r="CH33" s="703"/>
      <c r="CI33" s="703"/>
      <c r="CJ33" s="703"/>
      <c r="CK33" s="703"/>
      <c r="CL33" s="703"/>
      <c r="CM33" s="703"/>
      <c r="CN33" s="703"/>
      <c r="CO33" s="703"/>
      <c r="CP33" s="703"/>
      <c r="CQ33" s="704"/>
      <c r="CR33" s="662">
        <v>9537129</v>
      </c>
      <c r="CS33" s="663"/>
      <c r="CT33" s="663"/>
      <c r="CU33" s="663"/>
      <c r="CV33" s="663"/>
      <c r="CW33" s="663"/>
      <c r="CX33" s="663"/>
      <c r="CY33" s="664"/>
      <c r="CZ33" s="667">
        <v>43</v>
      </c>
      <c r="DA33" s="696"/>
      <c r="DB33" s="696"/>
      <c r="DC33" s="697"/>
      <c r="DD33" s="670">
        <v>7536683</v>
      </c>
      <c r="DE33" s="663"/>
      <c r="DF33" s="663"/>
      <c r="DG33" s="663"/>
      <c r="DH33" s="663"/>
      <c r="DI33" s="663"/>
      <c r="DJ33" s="663"/>
      <c r="DK33" s="664"/>
      <c r="DL33" s="670">
        <v>6328941</v>
      </c>
      <c r="DM33" s="663"/>
      <c r="DN33" s="663"/>
      <c r="DO33" s="663"/>
      <c r="DP33" s="663"/>
      <c r="DQ33" s="663"/>
      <c r="DR33" s="663"/>
      <c r="DS33" s="663"/>
      <c r="DT33" s="663"/>
      <c r="DU33" s="663"/>
      <c r="DV33" s="664"/>
      <c r="DW33" s="667">
        <v>44.3</v>
      </c>
      <c r="DX33" s="696"/>
      <c r="DY33" s="696"/>
      <c r="DZ33" s="696"/>
      <c r="EA33" s="696"/>
      <c r="EB33" s="696"/>
      <c r="EC33" s="698"/>
    </row>
    <row r="34" spans="2:133" ht="11.25" customHeight="1" x14ac:dyDescent="0.2">
      <c r="B34" s="659" t="s">
        <v>320</v>
      </c>
      <c r="C34" s="660"/>
      <c r="D34" s="660"/>
      <c r="E34" s="660"/>
      <c r="F34" s="660"/>
      <c r="G34" s="660"/>
      <c r="H34" s="660"/>
      <c r="I34" s="660"/>
      <c r="J34" s="660"/>
      <c r="K34" s="660"/>
      <c r="L34" s="660"/>
      <c r="M34" s="660"/>
      <c r="N34" s="660"/>
      <c r="O34" s="660"/>
      <c r="P34" s="660"/>
      <c r="Q34" s="661"/>
      <c r="R34" s="662">
        <v>383259</v>
      </c>
      <c r="S34" s="665"/>
      <c r="T34" s="665"/>
      <c r="U34" s="665"/>
      <c r="V34" s="665"/>
      <c r="W34" s="665"/>
      <c r="X34" s="665"/>
      <c r="Y34" s="666"/>
      <c r="Z34" s="724">
        <v>1.7</v>
      </c>
      <c r="AA34" s="724"/>
      <c r="AB34" s="724"/>
      <c r="AC34" s="724"/>
      <c r="AD34" s="725">
        <v>673</v>
      </c>
      <c r="AE34" s="725"/>
      <c r="AF34" s="725"/>
      <c r="AG34" s="725"/>
      <c r="AH34" s="725"/>
      <c r="AI34" s="725"/>
      <c r="AJ34" s="725"/>
      <c r="AK34" s="725"/>
      <c r="AL34" s="667">
        <v>0</v>
      </c>
      <c r="AM34" s="668"/>
      <c r="AN34" s="668"/>
      <c r="AO34" s="726"/>
      <c r="AP34" s="234"/>
      <c r="AQ34" s="736" t="s">
        <v>321</v>
      </c>
      <c r="AR34" s="737"/>
      <c r="AS34" s="737"/>
      <c r="AT34" s="737"/>
      <c r="AU34" s="737"/>
      <c r="AV34" s="737"/>
      <c r="AW34" s="737"/>
      <c r="AX34" s="737"/>
      <c r="AY34" s="737"/>
      <c r="AZ34" s="737"/>
      <c r="BA34" s="737"/>
      <c r="BB34" s="737"/>
      <c r="BC34" s="737"/>
      <c r="BD34" s="737"/>
      <c r="BE34" s="737"/>
      <c r="BF34" s="738"/>
      <c r="BG34" s="736" t="s">
        <v>322</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323</v>
      </c>
      <c r="CE34" s="703"/>
      <c r="CF34" s="703"/>
      <c r="CG34" s="703"/>
      <c r="CH34" s="703"/>
      <c r="CI34" s="703"/>
      <c r="CJ34" s="703"/>
      <c r="CK34" s="703"/>
      <c r="CL34" s="703"/>
      <c r="CM34" s="703"/>
      <c r="CN34" s="703"/>
      <c r="CO34" s="703"/>
      <c r="CP34" s="703"/>
      <c r="CQ34" s="704"/>
      <c r="CR34" s="662">
        <v>3170797</v>
      </c>
      <c r="CS34" s="665"/>
      <c r="CT34" s="665"/>
      <c r="CU34" s="665"/>
      <c r="CV34" s="665"/>
      <c r="CW34" s="665"/>
      <c r="CX34" s="665"/>
      <c r="CY34" s="666"/>
      <c r="CZ34" s="667">
        <v>14.3</v>
      </c>
      <c r="DA34" s="696"/>
      <c r="DB34" s="696"/>
      <c r="DC34" s="697"/>
      <c r="DD34" s="670">
        <v>2074965</v>
      </c>
      <c r="DE34" s="665"/>
      <c r="DF34" s="665"/>
      <c r="DG34" s="665"/>
      <c r="DH34" s="665"/>
      <c r="DI34" s="665"/>
      <c r="DJ34" s="665"/>
      <c r="DK34" s="666"/>
      <c r="DL34" s="670">
        <v>1816431</v>
      </c>
      <c r="DM34" s="665"/>
      <c r="DN34" s="665"/>
      <c r="DO34" s="665"/>
      <c r="DP34" s="665"/>
      <c r="DQ34" s="665"/>
      <c r="DR34" s="665"/>
      <c r="DS34" s="665"/>
      <c r="DT34" s="665"/>
      <c r="DU34" s="665"/>
      <c r="DV34" s="666"/>
      <c r="DW34" s="667">
        <v>12.7</v>
      </c>
      <c r="DX34" s="696"/>
      <c r="DY34" s="696"/>
      <c r="DZ34" s="696"/>
      <c r="EA34" s="696"/>
      <c r="EB34" s="696"/>
      <c r="EC34" s="698"/>
    </row>
    <row r="35" spans="2:133" ht="11.25" customHeight="1" x14ac:dyDescent="0.2">
      <c r="B35" s="659" t="s">
        <v>324</v>
      </c>
      <c r="C35" s="660"/>
      <c r="D35" s="660"/>
      <c r="E35" s="660"/>
      <c r="F35" s="660"/>
      <c r="G35" s="660"/>
      <c r="H35" s="660"/>
      <c r="I35" s="660"/>
      <c r="J35" s="660"/>
      <c r="K35" s="660"/>
      <c r="L35" s="660"/>
      <c r="M35" s="660"/>
      <c r="N35" s="660"/>
      <c r="O35" s="660"/>
      <c r="P35" s="660"/>
      <c r="Q35" s="661"/>
      <c r="R35" s="662">
        <v>2053400</v>
      </c>
      <c r="S35" s="665"/>
      <c r="T35" s="665"/>
      <c r="U35" s="665"/>
      <c r="V35" s="665"/>
      <c r="W35" s="665"/>
      <c r="X35" s="665"/>
      <c r="Y35" s="666"/>
      <c r="Z35" s="724">
        <v>8.9</v>
      </c>
      <c r="AA35" s="724"/>
      <c r="AB35" s="724"/>
      <c r="AC35" s="724"/>
      <c r="AD35" s="725" t="s">
        <v>128</v>
      </c>
      <c r="AE35" s="725"/>
      <c r="AF35" s="725"/>
      <c r="AG35" s="725"/>
      <c r="AH35" s="725"/>
      <c r="AI35" s="725"/>
      <c r="AJ35" s="725"/>
      <c r="AK35" s="725"/>
      <c r="AL35" s="667" t="s">
        <v>243</v>
      </c>
      <c r="AM35" s="668"/>
      <c r="AN35" s="668"/>
      <c r="AO35" s="726"/>
      <c r="AP35" s="234"/>
      <c r="AQ35" s="730" t="s">
        <v>325</v>
      </c>
      <c r="AR35" s="731"/>
      <c r="AS35" s="731"/>
      <c r="AT35" s="731"/>
      <c r="AU35" s="731"/>
      <c r="AV35" s="731"/>
      <c r="AW35" s="731"/>
      <c r="AX35" s="731"/>
      <c r="AY35" s="732"/>
      <c r="AZ35" s="727">
        <v>3667540</v>
      </c>
      <c r="BA35" s="728"/>
      <c r="BB35" s="728"/>
      <c r="BC35" s="728"/>
      <c r="BD35" s="728"/>
      <c r="BE35" s="728"/>
      <c r="BF35" s="729"/>
      <c r="BG35" s="733" t="s">
        <v>326</v>
      </c>
      <c r="BH35" s="734"/>
      <c r="BI35" s="734"/>
      <c r="BJ35" s="734"/>
      <c r="BK35" s="734"/>
      <c r="BL35" s="734"/>
      <c r="BM35" s="734"/>
      <c r="BN35" s="734"/>
      <c r="BO35" s="734"/>
      <c r="BP35" s="734"/>
      <c r="BQ35" s="734"/>
      <c r="BR35" s="734"/>
      <c r="BS35" s="734"/>
      <c r="BT35" s="734"/>
      <c r="BU35" s="735"/>
      <c r="BV35" s="727">
        <v>35435</v>
      </c>
      <c r="BW35" s="728"/>
      <c r="BX35" s="728"/>
      <c r="BY35" s="728"/>
      <c r="BZ35" s="728"/>
      <c r="CA35" s="728"/>
      <c r="CB35" s="729"/>
      <c r="CD35" s="706" t="s">
        <v>327</v>
      </c>
      <c r="CE35" s="703"/>
      <c r="CF35" s="703"/>
      <c r="CG35" s="703"/>
      <c r="CH35" s="703"/>
      <c r="CI35" s="703"/>
      <c r="CJ35" s="703"/>
      <c r="CK35" s="703"/>
      <c r="CL35" s="703"/>
      <c r="CM35" s="703"/>
      <c r="CN35" s="703"/>
      <c r="CO35" s="703"/>
      <c r="CP35" s="703"/>
      <c r="CQ35" s="704"/>
      <c r="CR35" s="662">
        <v>47256</v>
      </c>
      <c r="CS35" s="663"/>
      <c r="CT35" s="663"/>
      <c r="CU35" s="663"/>
      <c r="CV35" s="663"/>
      <c r="CW35" s="663"/>
      <c r="CX35" s="663"/>
      <c r="CY35" s="664"/>
      <c r="CZ35" s="667">
        <v>0.2</v>
      </c>
      <c r="DA35" s="696"/>
      <c r="DB35" s="696"/>
      <c r="DC35" s="697"/>
      <c r="DD35" s="670">
        <v>43961</v>
      </c>
      <c r="DE35" s="663"/>
      <c r="DF35" s="663"/>
      <c r="DG35" s="663"/>
      <c r="DH35" s="663"/>
      <c r="DI35" s="663"/>
      <c r="DJ35" s="663"/>
      <c r="DK35" s="664"/>
      <c r="DL35" s="670">
        <v>43961</v>
      </c>
      <c r="DM35" s="663"/>
      <c r="DN35" s="663"/>
      <c r="DO35" s="663"/>
      <c r="DP35" s="663"/>
      <c r="DQ35" s="663"/>
      <c r="DR35" s="663"/>
      <c r="DS35" s="663"/>
      <c r="DT35" s="663"/>
      <c r="DU35" s="663"/>
      <c r="DV35" s="664"/>
      <c r="DW35" s="667">
        <v>0.3</v>
      </c>
      <c r="DX35" s="696"/>
      <c r="DY35" s="696"/>
      <c r="DZ35" s="696"/>
      <c r="EA35" s="696"/>
      <c r="EB35" s="696"/>
      <c r="EC35" s="698"/>
    </row>
    <row r="36" spans="2:133" ht="11.25" customHeight="1" x14ac:dyDescent="0.2">
      <c r="B36" s="659" t="s">
        <v>328</v>
      </c>
      <c r="C36" s="660"/>
      <c r="D36" s="660"/>
      <c r="E36" s="660"/>
      <c r="F36" s="660"/>
      <c r="G36" s="660"/>
      <c r="H36" s="660"/>
      <c r="I36" s="660"/>
      <c r="J36" s="660"/>
      <c r="K36" s="660"/>
      <c r="L36" s="660"/>
      <c r="M36" s="660"/>
      <c r="N36" s="660"/>
      <c r="O36" s="660"/>
      <c r="P36" s="660"/>
      <c r="Q36" s="661"/>
      <c r="R36" s="662" t="s">
        <v>243</v>
      </c>
      <c r="S36" s="665"/>
      <c r="T36" s="665"/>
      <c r="U36" s="665"/>
      <c r="V36" s="665"/>
      <c r="W36" s="665"/>
      <c r="X36" s="665"/>
      <c r="Y36" s="666"/>
      <c r="Z36" s="724" t="s">
        <v>128</v>
      </c>
      <c r="AA36" s="724"/>
      <c r="AB36" s="724"/>
      <c r="AC36" s="724"/>
      <c r="AD36" s="725" t="s">
        <v>177</v>
      </c>
      <c r="AE36" s="725"/>
      <c r="AF36" s="725"/>
      <c r="AG36" s="725"/>
      <c r="AH36" s="725"/>
      <c r="AI36" s="725"/>
      <c r="AJ36" s="725"/>
      <c r="AK36" s="725"/>
      <c r="AL36" s="667" t="s">
        <v>128</v>
      </c>
      <c r="AM36" s="668"/>
      <c r="AN36" s="668"/>
      <c r="AO36" s="726"/>
      <c r="AQ36" s="699" t="s">
        <v>329</v>
      </c>
      <c r="AR36" s="700"/>
      <c r="AS36" s="700"/>
      <c r="AT36" s="700"/>
      <c r="AU36" s="700"/>
      <c r="AV36" s="700"/>
      <c r="AW36" s="700"/>
      <c r="AX36" s="700"/>
      <c r="AY36" s="701"/>
      <c r="AZ36" s="662">
        <v>1332712</v>
      </c>
      <c r="BA36" s="665"/>
      <c r="BB36" s="665"/>
      <c r="BC36" s="665"/>
      <c r="BD36" s="663"/>
      <c r="BE36" s="663"/>
      <c r="BF36" s="702"/>
      <c r="BG36" s="706" t="s">
        <v>330</v>
      </c>
      <c r="BH36" s="703"/>
      <c r="BI36" s="703"/>
      <c r="BJ36" s="703"/>
      <c r="BK36" s="703"/>
      <c r="BL36" s="703"/>
      <c r="BM36" s="703"/>
      <c r="BN36" s="703"/>
      <c r="BO36" s="703"/>
      <c r="BP36" s="703"/>
      <c r="BQ36" s="703"/>
      <c r="BR36" s="703"/>
      <c r="BS36" s="703"/>
      <c r="BT36" s="703"/>
      <c r="BU36" s="704"/>
      <c r="BV36" s="662">
        <v>-7627</v>
      </c>
      <c r="BW36" s="665"/>
      <c r="BX36" s="665"/>
      <c r="BY36" s="665"/>
      <c r="BZ36" s="665"/>
      <c r="CA36" s="665"/>
      <c r="CB36" s="705"/>
      <c r="CD36" s="706" t="s">
        <v>331</v>
      </c>
      <c r="CE36" s="703"/>
      <c r="CF36" s="703"/>
      <c r="CG36" s="703"/>
      <c r="CH36" s="703"/>
      <c r="CI36" s="703"/>
      <c r="CJ36" s="703"/>
      <c r="CK36" s="703"/>
      <c r="CL36" s="703"/>
      <c r="CM36" s="703"/>
      <c r="CN36" s="703"/>
      <c r="CO36" s="703"/>
      <c r="CP36" s="703"/>
      <c r="CQ36" s="704"/>
      <c r="CR36" s="662">
        <v>3058279</v>
      </c>
      <c r="CS36" s="665"/>
      <c r="CT36" s="665"/>
      <c r="CU36" s="665"/>
      <c r="CV36" s="665"/>
      <c r="CW36" s="665"/>
      <c r="CX36" s="665"/>
      <c r="CY36" s="666"/>
      <c r="CZ36" s="667">
        <v>13.8</v>
      </c>
      <c r="DA36" s="696"/>
      <c r="DB36" s="696"/>
      <c r="DC36" s="697"/>
      <c r="DD36" s="670">
        <v>2556543</v>
      </c>
      <c r="DE36" s="665"/>
      <c r="DF36" s="665"/>
      <c r="DG36" s="665"/>
      <c r="DH36" s="665"/>
      <c r="DI36" s="665"/>
      <c r="DJ36" s="665"/>
      <c r="DK36" s="666"/>
      <c r="DL36" s="670">
        <v>1994052</v>
      </c>
      <c r="DM36" s="665"/>
      <c r="DN36" s="665"/>
      <c r="DO36" s="665"/>
      <c r="DP36" s="665"/>
      <c r="DQ36" s="665"/>
      <c r="DR36" s="665"/>
      <c r="DS36" s="665"/>
      <c r="DT36" s="665"/>
      <c r="DU36" s="665"/>
      <c r="DV36" s="666"/>
      <c r="DW36" s="667">
        <v>13.9</v>
      </c>
      <c r="DX36" s="696"/>
      <c r="DY36" s="696"/>
      <c r="DZ36" s="696"/>
      <c r="EA36" s="696"/>
      <c r="EB36" s="696"/>
      <c r="EC36" s="698"/>
    </row>
    <row r="37" spans="2:133" ht="11.25" customHeight="1" x14ac:dyDescent="0.2">
      <c r="B37" s="659" t="s">
        <v>332</v>
      </c>
      <c r="C37" s="660"/>
      <c r="D37" s="660"/>
      <c r="E37" s="660"/>
      <c r="F37" s="660"/>
      <c r="G37" s="660"/>
      <c r="H37" s="660"/>
      <c r="I37" s="660"/>
      <c r="J37" s="660"/>
      <c r="K37" s="660"/>
      <c r="L37" s="660"/>
      <c r="M37" s="660"/>
      <c r="N37" s="660"/>
      <c r="O37" s="660"/>
      <c r="P37" s="660"/>
      <c r="Q37" s="661"/>
      <c r="R37" s="662">
        <v>639400</v>
      </c>
      <c r="S37" s="665"/>
      <c r="T37" s="665"/>
      <c r="U37" s="665"/>
      <c r="V37" s="665"/>
      <c r="W37" s="665"/>
      <c r="X37" s="665"/>
      <c r="Y37" s="666"/>
      <c r="Z37" s="724">
        <v>2.8</v>
      </c>
      <c r="AA37" s="724"/>
      <c r="AB37" s="724"/>
      <c r="AC37" s="724"/>
      <c r="AD37" s="725" t="s">
        <v>128</v>
      </c>
      <c r="AE37" s="725"/>
      <c r="AF37" s="725"/>
      <c r="AG37" s="725"/>
      <c r="AH37" s="725"/>
      <c r="AI37" s="725"/>
      <c r="AJ37" s="725"/>
      <c r="AK37" s="725"/>
      <c r="AL37" s="667" t="s">
        <v>243</v>
      </c>
      <c r="AM37" s="668"/>
      <c r="AN37" s="668"/>
      <c r="AO37" s="726"/>
      <c r="AQ37" s="699" t="s">
        <v>333</v>
      </c>
      <c r="AR37" s="700"/>
      <c r="AS37" s="700"/>
      <c r="AT37" s="700"/>
      <c r="AU37" s="700"/>
      <c r="AV37" s="700"/>
      <c r="AW37" s="700"/>
      <c r="AX37" s="700"/>
      <c r="AY37" s="701"/>
      <c r="AZ37" s="662">
        <v>653709</v>
      </c>
      <c r="BA37" s="665"/>
      <c r="BB37" s="665"/>
      <c r="BC37" s="665"/>
      <c r="BD37" s="663"/>
      <c r="BE37" s="663"/>
      <c r="BF37" s="702"/>
      <c r="BG37" s="706" t="s">
        <v>334</v>
      </c>
      <c r="BH37" s="703"/>
      <c r="BI37" s="703"/>
      <c r="BJ37" s="703"/>
      <c r="BK37" s="703"/>
      <c r="BL37" s="703"/>
      <c r="BM37" s="703"/>
      <c r="BN37" s="703"/>
      <c r="BO37" s="703"/>
      <c r="BP37" s="703"/>
      <c r="BQ37" s="703"/>
      <c r="BR37" s="703"/>
      <c r="BS37" s="703"/>
      <c r="BT37" s="703"/>
      <c r="BU37" s="704"/>
      <c r="BV37" s="662">
        <v>4577</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2">
        <v>1091005</v>
      </c>
      <c r="CS37" s="663"/>
      <c r="CT37" s="663"/>
      <c r="CU37" s="663"/>
      <c r="CV37" s="663"/>
      <c r="CW37" s="663"/>
      <c r="CX37" s="663"/>
      <c r="CY37" s="664"/>
      <c r="CZ37" s="667">
        <v>4.9000000000000004</v>
      </c>
      <c r="DA37" s="696"/>
      <c r="DB37" s="696"/>
      <c r="DC37" s="697"/>
      <c r="DD37" s="670">
        <v>1066786</v>
      </c>
      <c r="DE37" s="663"/>
      <c r="DF37" s="663"/>
      <c r="DG37" s="663"/>
      <c r="DH37" s="663"/>
      <c r="DI37" s="663"/>
      <c r="DJ37" s="663"/>
      <c r="DK37" s="664"/>
      <c r="DL37" s="670">
        <v>815146</v>
      </c>
      <c r="DM37" s="663"/>
      <c r="DN37" s="663"/>
      <c r="DO37" s="663"/>
      <c r="DP37" s="663"/>
      <c r="DQ37" s="663"/>
      <c r="DR37" s="663"/>
      <c r="DS37" s="663"/>
      <c r="DT37" s="663"/>
      <c r="DU37" s="663"/>
      <c r="DV37" s="664"/>
      <c r="DW37" s="667">
        <v>5.7</v>
      </c>
      <c r="DX37" s="696"/>
      <c r="DY37" s="696"/>
      <c r="DZ37" s="696"/>
      <c r="EA37" s="696"/>
      <c r="EB37" s="696"/>
      <c r="EC37" s="698"/>
    </row>
    <row r="38" spans="2:133" ht="11.25" customHeight="1" x14ac:dyDescent="0.2">
      <c r="B38" s="674" t="s">
        <v>336</v>
      </c>
      <c r="C38" s="675"/>
      <c r="D38" s="675"/>
      <c r="E38" s="675"/>
      <c r="F38" s="675"/>
      <c r="G38" s="675"/>
      <c r="H38" s="675"/>
      <c r="I38" s="675"/>
      <c r="J38" s="675"/>
      <c r="K38" s="675"/>
      <c r="L38" s="675"/>
      <c r="M38" s="675"/>
      <c r="N38" s="675"/>
      <c r="O38" s="675"/>
      <c r="P38" s="675"/>
      <c r="Q38" s="676"/>
      <c r="R38" s="677">
        <v>23158392</v>
      </c>
      <c r="S38" s="714"/>
      <c r="T38" s="714"/>
      <c r="U38" s="714"/>
      <c r="V38" s="714"/>
      <c r="W38" s="714"/>
      <c r="X38" s="714"/>
      <c r="Y38" s="719"/>
      <c r="Z38" s="720">
        <v>100</v>
      </c>
      <c r="AA38" s="720"/>
      <c r="AB38" s="720"/>
      <c r="AC38" s="720"/>
      <c r="AD38" s="721">
        <v>13658228</v>
      </c>
      <c r="AE38" s="721"/>
      <c r="AF38" s="721"/>
      <c r="AG38" s="721"/>
      <c r="AH38" s="721"/>
      <c r="AI38" s="721"/>
      <c r="AJ38" s="721"/>
      <c r="AK38" s="721"/>
      <c r="AL38" s="680">
        <v>100</v>
      </c>
      <c r="AM38" s="722"/>
      <c r="AN38" s="722"/>
      <c r="AO38" s="723"/>
      <c r="AQ38" s="699" t="s">
        <v>337</v>
      </c>
      <c r="AR38" s="700"/>
      <c r="AS38" s="700"/>
      <c r="AT38" s="700"/>
      <c r="AU38" s="700"/>
      <c r="AV38" s="700"/>
      <c r="AW38" s="700"/>
      <c r="AX38" s="700"/>
      <c r="AY38" s="701"/>
      <c r="AZ38" s="662">
        <v>157816</v>
      </c>
      <c r="BA38" s="665"/>
      <c r="BB38" s="665"/>
      <c r="BC38" s="665"/>
      <c r="BD38" s="663"/>
      <c r="BE38" s="663"/>
      <c r="BF38" s="702"/>
      <c r="BG38" s="706" t="s">
        <v>338</v>
      </c>
      <c r="BH38" s="703"/>
      <c r="BI38" s="703"/>
      <c r="BJ38" s="703"/>
      <c r="BK38" s="703"/>
      <c r="BL38" s="703"/>
      <c r="BM38" s="703"/>
      <c r="BN38" s="703"/>
      <c r="BO38" s="703"/>
      <c r="BP38" s="703"/>
      <c r="BQ38" s="703"/>
      <c r="BR38" s="703"/>
      <c r="BS38" s="703"/>
      <c r="BT38" s="703"/>
      <c r="BU38" s="704"/>
      <c r="BV38" s="662">
        <v>7391</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2">
        <v>2856015</v>
      </c>
      <c r="CS38" s="665"/>
      <c r="CT38" s="665"/>
      <c r="CU38" s="665"/>
      <c r="CV38" s="665"/>
      <c r="CW38" s="665"/>
      <c r="CX38" s="665"/>
      <c r="CY38" s="666"/>
      <c r="CZ38" s="667">
        <v>12.9</v>
      </c>
      <c r="DA38" s="696"/>
      <c r="DB38" s="696"/>
      <c r="DC38" s="697"/>
      <c r="DD38" s="670">
        <v>2605610</v>
      </c>
      <c r="DE38" s="665"/>
      <c r="DF38" s="665"/>
      <c r="DG38" s="665"/>
      <c r="DH38" s="665"/>
      <c r="DI38" s="665"/>
      <c r="DJ38" s="665"/>
      <c r="DK38" s="666"/>
      <c r="DL38" s="670">
        <v>2473782</v>
      </c>
      <c r="DM38" s="665"/>
      <c r="DN38" s="665"/>
      <c r="DO38" s="665"/>
      <c r="DP38" s="665"/>
      <c r="DQ38" s="665"/>
      <c r="DR38" s="665"/>
      <c r="DS38" s="665"/>
      <c r="DT38" s="665"/>
      <c r="DU38" s="665"/>
      <c r="DV38" s="666"/>
      <c r="DW38" s="667">
        <v>17.3</v>
      </c>
      <c r="DX38" s="696"/>
      <c r="DY38" s="696"/>
      <c r="DZ38" s="696"/>
      <c r="EA38" s="696"/>
      <c r="EB38" s="696"/>
      <c r="EC38" s="698"/>
    </row>
    <row r="39" spans="2:133" ht="11.25" customHeight="1" x14ac:dyDescent="0.2">
      <c r="AQ39" s="699" t="s">
        <v>340</v>
      </c>
      <c r="AR39" s="700"/>
      <c r="AS39" s="700"/>
      <c r="AT39" s="700"/>
      <c r="AU39" s="700"/>
      <c r="AV39" s="700"/>
      <c r="AW39" s="700"/>
      <c r="AX39" s="700"/>
      <c r="AY39" s="701"/>
      <c r="AZ39" s="662" t="s">
        <v>177</v>
      </c>
      <c r="BA39" s="665"/>
      <c r="BB39" s="665"/>
      <c r="BC39" s="665"/>
      <c r="BD39" s="663"/>
      <c r="BE39" s="663"/>
      <c r="BF39" s="702"/>
      <c r="BG39" s="707" t="s">
        <v>341</v>
      </c>
      <c r="BH39" s="708"/>
      <c r="BI39" s="708"/>
      <c r="BJ39" s="708"/>
      <c r="BK39" s="708"/>
      <c r="BL39" s="235"/>
      <c r="BM39" s="703" t="s">
        <v>342</v>
      </c>
      <c r="BN39" s="703"/>
      <c r="BO39" s="703"/>
      <c r="BP39" s="703"/>
      <c r="BQ39" s="703"/>
      <c r="BR39" s="703"/>
      <c r="BS39" s="703"/>
      <c r="BT39" s="703"/>
      <c r="BU39" s="704"/>
      <c r="BV39" s="662">
        <v>82</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2">
        <v>404067</v>
      </c>
      <c r="CS39" s="663"/>
      <c r="CT39" s="663"/>
      <c r="CU39" s="663"/>
      <c r="CV39" s="663"/>
      <c r="CW39" s="663"/>
      <c r="CX39" s="663"/>
      <c r="CY39" s="664"/>
      <c r="CZ39" s="667">
        <v>1.8</v>
      </c>
      <c r="DA39" s="696"/>
      <c r="DB39" s="696"/>
      <c r="DC39" s="697"/>
      <c r="DD39" s="670">
        <v>254889</v>
      </c>
      <c r="DE39" s="663"/>
      <c r="DF39" s="663"/>
      <c r="DG39" s="663"/>
      <c r="DH39" s="663"/>
      <c r="DI39" s="663"/>
      <c r="DJ39" s="663"/>
      <c r="DK39" s="664"/>
      <c r="DL39" s="670" t="s">
        <v>243</v>
      </c>
      <c r="DM39" s="663"/>
      <c r="DN39" s="663"/>
      <c r="DO39" s="663"/>
      <c r="DP39" s="663"/>
      <c r="DQ39" s="663"/>
      <c r="DR39" s="663"/>
      <c r="DS39" s="663"/>
      <c r="DT39" s="663"/>
      <c r="DU39" s="663"/>
      <c r="DV39" s="664"/>
      <c r="DW39" s="667" t="s">
        <v>243</v>
      </c>
      <c r="DX39" s="696"/>
      <c r="DY39" s="696"/>
      <c r="DZ39" s="696"/>
      <c r="EA39" s="696"/>
      <c r="EB39" s="696"/>
      <c r="EC39" s="698"/>
    </row>
    <row r="40" spans="2:133" ht="11.25" customHeight="1" x14ac:dyDescent="0.2">
      <c r="AQ40" s="699" t="s">
        <v>344</v>
      </c>
      <c r="AR40" s="700"/>
      <c r="AS40" s="700"/>
      <c r="AT40" s="700"/>
      <c r="AU40" s="700"/>
      <c r="AV40" s="700"/>
      <c r="AW40" s="700"/>
      <c r="AX40" s="700"/>
      <c r="AY40" s="701"/>
      <c r="AZ40" s="662">
        <v>298435</v>
      </c>
      <c r="BA40" s="665"/>
      <c r="BB40" s="665"/>
      <c r="BC40" s="665"/>
      <c r="BD40" s="663"/>
      <c r="BE40" s="663"/>
      <c r="BF40" s="702"/>
      <c r="BG40" s="707"/>
      <c r="BH40" s="708"/>
      <c r="BI40" s="708"/>
      <c r="BJ40" s="708"/>
      <c r="BK40" s="708"/>
      <c r="BL40" s="235"/>
      <c r="BM40" s="703" t="s">
        <v>345</v>
      </c>
      <c r="BN40" s="703"/>
      <c r="BO40" s="703"/>
      <c r="BP40" s="703"/>
      <c r="BQ40" s="703"/>
      <c r="BR40" s="703"/>
      <c r="BS40" s="703"/>
      <c r="BT40" s="703"/>
      <c r="BU40" s="704"/>
      <c r="BV40" s="662" t="s">
        <v>128</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2">
        <v>715</v>
      </c>
      <c r="CS40" s="665"/>
      <c r="CT40" s="665"/>
      <c r="CU40" s="665"/>
      <c r="CV40" s="665"/>
      <c r="CW40" s="665"/>
      <c r="CX40" s="665"/>
      <c r="CY40" s="666"/>
      <c r="CZ40" s="667">
        <v>0</v>
      </c>
      <c r="DA40" s="696"/>
      <c r="DB40" s="696"/>
      <c r="DC40" s="697"/>
      <c r="DD40" s="670">
        <v>715</v>
      </c>
      <c r="DE40" s="665"/>
      <c r="DF40" s="665"/>
      <c r="DG40" s="665"/>
      <c r="DH40" s="665"/>
      <c r="DI40" s="665"/>
      <c r="DJ40" s="665"/>
      <c r="DK40" s="666"/>
      <c r="DL40" s="670">
        <v>715</v>
      </c>
      <c r="DM40" s="665"/>
      <c r="DN40" s="665"/>
      <c r="DO40" s="665"/>
      <c r="DP40" s="665"/>
      <c r="DQ40" s="665"/>
      <c r="DR40" s="665"/>
      <c r="DS40" s="665"/>
      <c r="DT40" s="665"/>
      <c r="DU40" s="665"/>
      <c r="DV40" s="666"/>
      <c r="DW40" s="667">
        <v>0</v>
      </c>
      <c r="DX40" s="696"/>
      <c r="DY40" s="696"/>
      <c r="DZ40" s="696"/>
      <c r="EA40" s="696"/>
      <c r="EB40" s="696"/>
      <c r="EC40" s="698"/>
    </row>
    <row r="41" spans="2:133" ht="11.25" customHeight="1" x14ac:dyDescent="0.2">
      <c r="AQ41" s="711" t="s">
        <v>347</v>
      </c>
      <c r="AR41" s="712"/>
      <c r="AS41" s="712"/>
      <c r="AT41" s="712"/>
      <c r="AU41" s="712"/>
      <c r="AV41" s="712"/>
      <c r="AW41" s="712"/>
      <c r="AX41" s="712"/>
      <c r="AY41" s="713"/>
      <c r="AZ41" s="677">
        <v>1224868</v>
      </c>
      <c r="BA41" s="714"/>
      <c r="BB41" s="714"/>
      <c r="BC41" s="714"/>
      <c r="BD41" s="678"/>
      <c r="BE41" s="678"/>
      <c r="BF41" s="715"/>
      <c r="BG41" s="709"/>
      <c r="BH41" s="710"/>
      <c r="BI41" s="710"/>
      <c r="BJ41" s="710"/>
      <c r="BK41" s="710"/>
      <c r="BL41" s="236"/>
      <c r="BM41" s="716" t="s">
        <v>348</v>
      </c>
      <c r="BN41" s="716"/>
      <c r="BO41" s="716"/>
      <c r="BP41" s="716"/>
      <c r="BQ41" s="716"/>
      <c r="BR41" s="716"/>
      <c r="BS41" s="716"/>
      <c r="BT41" s="716"/>
      <c r="BU41" s="717"/>
      <c r="BV41" s="677">
        <v>350</v>
      </c>
      <c r="BW41" s="714"/>
      <c r="BX41" s="714"/>
      <c r="BY41" s="714"/>
      <c r="BZ41" s="714"/>
      <c r="CA41" s="714"/>
      <c r="CB41" s="718"/>
      <c r="CD41" s="706" t="s">
        <v>349</v>
      </c>
      <c r="CE41" s="703"/>
      <c r="CF41" s="703"/>
      <c r="CG41" s="703"/>
      <c r="CH41" s="703"/>
      <c r="CI41" s="703"/>
      <c r="CJ41" s="703"/>
      <c r="CK41" s="703"/>
      <c r="CL41" s="703"/>
      <c r="CM41" s="703"/>
      <c r="CN41" s="703"/>
      <c r="CO41" s="703"/>
      <c r="CP41" s="703"/>
      <c r="CQ41" s="704"/>
      <c r="CR41" s="662" t="s">
        <v>128</v>
      </c>
      <c r="CS41" s="663"/>
      <c r="CT41" s="663"/>
      <c r="CU41" s="663"/>
      <c r="CV41" s="663"/>
      <c r="CW41" s="663"/>
      <c r="CX41" s="663"/>
      <c r="CY41" s="664"/>
      <c r="CZ41" s="667" t="s">
        <v>243</v>
      </c>
      <c r="DA41" s="696"/>
      <c r="DB41" s="696"/>
      <c r="DC41" s="697"/>
      <c r="DD41" s="670" t="s">
        <v>243</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351</v>
      </c>
      <c r="CE42" s="660"/>
      <c r="CF42" s="660"/>
      <c r="CG42" s="660"/>
      <c r="CH42" s="660"/>
      <c r="CI42" s="660"/>
      <c r="CJ42" s="660"/>
      <c r="CK42" s="660"/>
      <c r="CL42" s="660"/>
      <c r="CM42" s="660"/>
      <c r="CN42" s="660"/>
      <c r="CO42" s="660"/>
      <c r="CP42" s="660"/>
      <c r="CQ42" s="661"/>
      <c r="CR42" s="662">
        <v>3178189</v>
      </c>
      <c r="CS42" s="665"/>
      <c r="CT42" s="665"/>
      <c r="CU42" s="665"/>
      <c r="CV42" s="665"/>
      <c r="CW42" s="665"/>
      <c r="CX42" s="665"/>
      <c r="CY42" s="666"/>
      <c r="CZ42" s="667">
        <v>14.3</v>
      </c>
      <c r="DA42" s="668"/>
      <c r="DB42" s="668"/>
      <c r="DC42" s="669"/>
      <c r="DD42" s="670">
        <v>1222100</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353</v>
      </c>
      <c r="CE43" s="660"/>
      <c r="CF43" s="660"/>
      <c r="CG43" s="660"/>
      <c r="CH43" s="660"/>
      <c r="CI43" s="660"/>
      <c r="CJ43" s="660"/>
      <c r="CK43" s="660"/>
      <c r="CL43" s="660"/>
      <c r="CM43" s="660"/>
      <c r="CN43" s="660"/>
      <c r="CO43" s="660"/>
      <c r="CP43" s="660"/>
      <c r="CQ43" s="661"/>
      <c r="CR43" s="662">
        <v>137140</v>
      </c>
      <c r="CS43" s="663"/>
      <c r="CT43" s="663"/>
      <c r="CU43" s="663"/>
      <c r="CV43" s="663"/>
      <c r="CW43" s="663"/>
      <c r="CX43" s="663"/>
      <c r="CY43" s="664"/>
      <c r="CZ43" s="667">
        <v>0.6</v>
      </c>
      <c r="DA43" s="696"/>
      <c r="DB43" s="696"/>
      <c r="DC43" s="697"/>
      <c r="DD43" s="670">
        <v>128536</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2">
      <c r="B44" s="240" t="s">
        <v>354</v>
      </c>
      <c r="CD44" s="690" t="s">
        <v>306</v>
      </c>
      <c r="CE44" s="691"/>
      <c r="CF44" s="659" t="s">
        <v>355</v>
      </c>
      <c r="CG44" s="660"/>
      <c r="CH44" s="660"/>
      <c r="CI44" s="660"/>
      <c r="CJ44" s="660"/>
      <c r="CK44" s="660"/>
      <c r="CL44" s="660"/>
      <c r="CM44" s="660"/>
      <c r="CN44" s="660"/>
      <c r="CO44" s="660"/>
      <c r="CP44" s="660"/>
      <c r="CQ44" s="661"/>
      <c r="CR44" s="662">
        <v>2278216</v>
      </c>
      <c r="CS44" s="665"/>
      <c r="CT44" s="665"/>
      <c r="CU44" s="665"/>
      <c r="CV44" s="665"/>
      <c r="CW44" s="665"/>
      <c r="CX44" s="665"/>
      <c r="CY44" s="666"/>
      <c r="CZ44" s="667">
        <v>10.3</v>
      </c>
      <c r="DA44" s="668"/>
      <c r="DB44" s="668"/>
      <c r="DC44" s="669"/>
      <c r="DD44" s="670">
        <v>664697</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2">
      <c r="CD45" s="692"/>
      <c r="CE45" s="693"/>
      <c r="CF45" s="659" t="s">
        <v>356</v>
      </c>
      <c r="CG45" s="660"/>
      <c r="CH45" s="660"/>
      <c r="CI45" s="660"/>
      <c r="CJ45" s="660"/>
      <c r="CK45" s="660"/>
      <c r="CL45" s="660"/>
      <c r="CM45" s="660"/>
      <c r="CN45" s="660"/>
      <c r="CO45" s="660"/>
      <c r="CP45" s="660"/>
      <c r="CQ45" s="661"/>
      <c r="CR45" s="662">
        <v>487240</v>
      </c>
      <c r="CS45" s="663"/>
      <c r="CT45" s="663"/>
      <c r="CU45" s="663"/>
      <c r="CV45" s="663"/>
      <c r="CW45" s="663"/>
      <c r="CX45" s="663"/>
      <c r="CY45" s="664"/>
      <c r="CZ45" s="667">
        <v>2.2000000000000002</v>
      </c>
      <c r="DA45" s="696"/>
      <c r="DB45" s="696"/>
      <c r="DC45" s="697"/>
      <c r="DD45" s="670">
        <v>156527</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2">
      <c r="CD46" s="692"/>
      <c r="CE46" s="693"/>
      <c r="CF46" s="659" t="s">
        <v>357</v>
      </c>
      <c r="CG46" s="660"/>
      <c r="CH46" s="660"/>
      <c r="CI46" s="660"/>
      <c r="CJ46" s="660"/>
      <c r="CK46" s="660"/>
      <c r="CL46" s="660"/>
      <c r="CM46" s="660"/>
      <c r="CN46" s="660"/>
      <c r="CO46" s="660"/>
      <c r="CP46" s="660"/>
      <c r="CQ46" s="661"/>
      <c r="CR46" s="662">
        <v>1779576</v>
      </c>
      <c r="CS46" s="665"/>
      <c r="CT46" s="665"/>
      <c r="CU46" s="665"/>
      <c r="CV46" s="665"/>
      <c r="CW46" s="665"/>
      <c r="CX46" s="665"/>
      <c r="CY46" s="666"/>
      <c r="CZ46" s="667">
        <v>8</v>
      </c>
      <c r="DA46" s="668"/>
      <c r="DB46" s="668"/>
      <c r="DC46" s="669"/>
      <c r="DD46" s="670">
        <v>507590</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2">
      <c r="CD47" s="692"/>
      <c r="CE47" s="693"/>
      <c r="CF47" s="659" t="s">
        <v>358</v>
      </c>
      <c r="CG47" s="660"/>
      <c r="CH47" s="660"/>
      <c r="CI47" s="660"/>
      <c r="CJ47" s="660"/>
      <c r="CK47" s="660"/>
      <c r="CL47" s="660"/>
      <c r="CM47" s="660"/>
      <c r="CN47" s="660"/>
      <c r="CO47" s="660"/>
      <c r="CP47" s="660"/>
      <c r="CQ47" s="661"/>
      <c r="CR47" s="662">
        <v>899973</v>
      </c>
      <c r="CS47" s="663"/>
      <c r="CT47" s="663"/>
      <c r="CU47" s="663"/>
      <c r="CV47" s="663"/>
      <c r="CW47" s="663"/>
      <c r="CX47" s="663"/>
      <c r="CY47" s="664"/>
      <c r="CZ47" s="667">
        <v>4.0999999999999996</v>
      </c>
      <c r="DA47" s="696"/>
      <c r="DB47" s="696"/>
      <c r="DC47" s="697"/>
      <c r="DD47" s="670">
        <v>557403</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ht="11" x14ac:dyDescent="0.2">
      <c r="CD48" s="694"/>
      <c r="CE48" s="695"/>
      <c r="CF48" s="659" t="s">
        <v>359</v>
      </c>
      <c r="CG48" s="660"/>
      <c r="CH48" s="660"/>
      <c r="CI48" s="660"/>
      <c r="CJ48" s="660"/>
      <c r="CK48" s="660"/>
      <c r="CL48" s="660"/>
      <c r="CM48" s="660"/>
      <c r="CN48" s="660"/>
      <c r="CO48" s="660"/>
      <c r="CP48" s="660"/>
      <c r="CQ48" s="661"/>
      <c r="CR48" s="662" t="s">
        <v>243</v>
      </c>
      <c r="CS48" s="665"/>
      <c r="CT48" s="665"/>
      <c r="CU48" s="665"/>
      <c r="CV48" s="665"/>
      <c r="CW48" s="665"/>
      <c r="CX48" s="665"/>
      <c r="CY48" s="666"/>
      <c r="CZ48" s="667" t="s">
        <v>177</v>
      </c>
      <c r="DA48" s="668"/>
      <c r="DB48" s="668"/>
      <c r="DC48" s="669"/>
      <c r="DD48" s="670" t="s">
        <v>177</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2">
      <c r="CD49" s="674" t="s">
        <v>360</v>
      </c>
      <c r="CE49" s="675"/>
      <c r="CF49" s="675"/>
      <c r="CG49" s="675"/>
      <c r="CH49" s="675"/>
      <c r="CI49" s="675"/>
      <c r="CJ49" s="675"/>
      <c r="CK49" s="675"/>
      <c r="CL49" s="675"/>
      <c r="CM49" s="675"/>
      <c r="CN49" s="675"/>
      <c r="CO49" s="675"/>
      <c r="CP49" s="675"/>
      <c r="CQ49" s="676"/>
      <c r="CR49" s="677">
        <v>22196172</v>
      </c>
      <c r="CS49" s="678"/>
      <c r="CT49" s="678"/>
      <c r="CU49" s="678"/>
      <c r="CV49" s="678"/>
      <c r="CW49" s="678"/>
      <c r="CX49" s="678"/>
      <c r="CY49" s="679"/>
      <c r="CZ49" s="680">
        <v>100</v>
      </c>
      <c r="DA49" s="681"/>
      <c r="DB49" s="681"/>
      <c r="DC49" s="682"/>
      <c r="DD49" s="683">
        <v>16218689</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t="11" hidden="1" x14ac:dyDescent="0.2"/>
    <row r="51" spans="82:133" ht="11" hidden="1" x14ac:dyDescent="0.2"/>
    <row r="52" spans="82:133" ht="11" hidden="1" x14ac:dyDescent="0.2"/>
    <row r="53" spans="82:133" ht="11" hidden="1" x14ac:dyDescent="0.2"/>
  </sheetData>
  <sheetProtection algorithmName="SHA-512" hashValue="NK2AjhSttQM6wSdZi4zeLW3zVH037Wumf1TfZvd+1CiVpAS8XgdHNVaqU3VCtGMUgN8mzTy/tRfAiSffKxe5IA==" saltValue="zlpRsIo9hB/Rb4huWpG4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2">
      <c r="A7" s="258">
        <v>1</v>
      </c>
      <c r="B7" s="1140" t="s">
        <v>383</v>
      </c>
      <c r="C7" s="1141"/>
      <c r="D7" s="1141"/>
      <c r="E7" s="1141"/>
      <c r="F7" s="1141"/>
      <c r="G7" s="1141"/>
      <c r="H7" s="1141"/>
      <c r="I7" s="1141"/>
      <c r="J7" s="1141"/>
      <c r="K7" s="1141"/>
      <c r="L7" s="1141"/>
      <c r="M7" s="1141"/>
      <c r="N7" s="1141"/>
      <c r="O7" s="1141"/>
      <c r="P7" s="1142"/>
      <c r="Q7" s="1194">
        <v>23129</v>
      </c>
      <c r="R7" s="1195"/>
      <c r="S7" s="1195"/>
      <c r="T7" s="1195"/>
      <c r="U7" s="1195"/>
      <c r="V7" s="1195">
        <v>22171</v>
      </c>
      <c r="W7" s="1195"/>
      <c r="X7" s="1195"/>
      <c r="Y7" s="1195"/>
      <c r="Z7" s="1195"/>
      <c r="AA7" s="1195">
        <v>958</v>
      </c>
      <c r="AB7" s="1195"/>
      <c r="AC7" s="1195"/>
      <c r="AD7" s="1195"/>
      <c r="AE7" s="1196"/>
      <c r="AF7" s="1197">
        <v>583</v>
      </c>
      <c r="AG7" s="1198"/>
      <c r="AH7" s="1198"/>
      <c r="AI7" s="1198"/>
      <c r="AJ7" s="1199"/>
      <c r="AK7" s="1181">
        <v>1002</v>
      </c>
      <c r="AL7" s="1182"/>
      <c r="AM7" s="1182"/>
      <c r="AN7" s="1182"/>
      <c r="AO7" s="1182"/>
      <c r="AP7" s="1182">
        <v>25128</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595</v>
      </c>
      <c r="BT7" s="1186" t="s">
        <v>595</v>
      </c>
      <c r="BU7" s="1186" t="s">
        <v>595</v>
      </c>
      <c r="BV7" s="1186" t="s">
        <v>595</v>
      </c>
      <c r="BW7" s="1186" t="s">
        <v>595</v>
      </c>
      <c r="BX7" s="1186" t="s">
        <v>595</v>
      </c>
      <c r="BY7" s="1186" t="s">
        <v>595</v>
      </c>
      <c r="BZ7" s="1186" t="s">
        <v>595</v>
      </c>
      <c r="CA7" s="1186" t="s">
        <v>595</v>
      </c>
      <c r="CB7" s="1186" t="s">
        <v>595</v>
      </c>
      <c r="CC7" s="1186" t="s">
        <v>595</v>
      </c>
      <c r="CD7" s="1186" t="s">
        <v>595</v>
      </c>
      <c r="CE7" s="1186" t="s">
        <v>595</v>
      </c>
      <c r="CF7" s="1186" t="s">
        <v>595</v>
      </c>
      <c r="CG7" s="1187" t="s">
        <v>595</v>
      </c>
      <c r="CH7" s="1178">
        <v>0</v>
      </c>
      <c r="CI7" s="1179"/>
      <c r="CJ7" s="1179"/>
      <c r="CK7" s="1179"/>
      <c r="CL7" s="1180"/>
      <c r="CM7" s="1178">
        <v>322</v>
      </c>
      <c r="CN7" s="1179"/>
      <c r="CO7" s="1179"/>
      <c r="CP7" s="1179"/>
      <c r="CQ7" s="1180"/>
      <c r="CR7" s="1178">
        <v>30</v>
      </c>
      <c r="CS7" s="1179"/>
      <c r="CT7" s="1179"/>
      <c r="CU7" s="1179"/>
      <c r="CV7" s="1180"/>
      <c r="CW7" s="1178">
        <v>8</v>
      </c>
      <c r="CX7" s="1179"/>
      <c r="CY7" s="1179"/>
      <c r="CZ7" s="1179"/>
      <c r="DA7" s="1180"/>
      <c r="DB7" s="1178" t="s">
        <v>612</v>
      </c>
      <c r="DC7" s="1179"/>
      <c r="DD7" s="1179"/>
      <c r="DE7" s="1179"/>
      <c r="DF7" s="1180"/>
      <c r="DG7" s="1178" t="s">
        <v>612</v>
      </c>
      <c r="DH7" s="1179"/>
      <c r="DI7" s="1179"/>
      <c r="DJ7" s="1179"/>
      <c r="DK7" s="1180"/>
      <c r="DL7" s="1178" t="s">
        <v>607</v>
      </c>
      <c r="DM7" s="1179"/>
      <c r="DN7" s="1179"/>
      <c r="DO7" s="1179"/>
      <c r="DP7" s="1180"/>
      <c r="DQ7" s="1178" t="s">
        <v>606</v>
      </c>
      <c r="DR7" s="1179"/>
      <c r="DS7" s="1179"/>
      <c r="DT7" s="1179"/>
      <c r="DU7" s="1180"/>
      <c r="DV7" s="1205"/>
      <c r="DW7" s="1206"/>
      <c r="DX7" s="1206"/>
      <c r="DY7" s="1206"/>
      <c r="DZ7" s="1207"/>
      <c r="EA7" s="254"/>
    </row>
    <row r="8" spans="1:131" s="255" customFormat="1" ht="26.25" customHeight="1" x14ac:dyDescent="0.2">
      <c r="A8" s="261">
        <v>2</v>
      </c>
      <c r="B8" s="1127" t="s">
        <v>384</v>
      </c>
      <c r="C8" s="1128"/>
      <c r="D8" s="1128"/>
      <c r="E8" s="1128"/>
      <c r="F8" s="1128"/>
      <c r="G8" s="1128"/>
      <c r="H8" s="1128"/>
      <c r="I8" s="1128"/>
      <c r="J8" s="1128"/>
      <c r="K8" s="1128"/>
      <c r="L8" s="1128"/>
      <c r="M8" s="1128"/>
      <c r="N8" s="1128"/>
      <c r="O8" s="1128"/>
      <c r="P8" s="1129"/>
      <c r="Q8" s="1133">
        <v>57</v>
      </c>
      <c r="R8" s="1134"/>
      <c r="S8" s="1134"/>
      <c r="T8" s="1134"/>
      <c r="U8" s="1134"/>
      <c r="V8" s="1134">
        <v>53</v>
      </c>
      <c r="W8" s="1134"/>
      <c r="X8" s="1134"/>
      <c r="Y8" s="1134"/>
      <c r="Z8" s="1134"/>
      <c r="AA8" s="1134">
        <v>5</v>
      </c>
      <c r="AB8" s="1134"/>
      <c r="AC8" s="1134"/>
      <c r="AD8" s="1134"/>
      <c r="AE8" s="1135"/>
      <c r="AF8" s="1109">
        <v>5</v>
      </c>
      <c r="AG8" s="1110"/>
      <c r="AH8" s="1110"/>
      <c r="AI8" s="1110"/>
      <c r="AJ8" s="1111"/>
      <c r="AK8" s="1176">
        <v>20</v>
      </c>
      <c r="AL8" s="1177"/>
      <c r="AM8" s="1177"/>
      <c r="AN8" s="1177"/>
      <c r="AO8" s="1177"/>
      <c r="AP8" s="1177">
        <v>31</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596</v>
      </c>
      <c r="BT8" s="1105" t="s">
        <v>596</v>
      </c>
      <c r="BU8" s="1105" t="s">
        <v>596</v>
      </c>
      <c r="BV8" s="1105" t="s">
        <v>596</v>
      </c>
      <c r="BW8" s="1105" t="s">
        <v>596</v>
      </c>
      <c r="BX8" s="1105" t="s">
        <v>596</v>
      </c>
      <c r="BY8" s="1105" t="s">
        <v>596</v>
      </c>
      <c r="BZ8" s="1105" t="s">
        <v>596</v>
      </c>
      <c r="CA8" s="1105" t="s">
        <v>596</v>
      </c>
      <c r="CB8" s="1105" t="s">
        <v>596</v>
      </c>
      <c r="CC8" s="1105" t="s">
        <v>596</v>
      </c>
      <c r="CD8" s="1105" t="s">
        <v>596</v>
      </c>
      <c r="CE8" s="1105" t="s">
        <v>596</v>
      </c>
      <c r="CF8" s="1105" t="s">
        <v>596</v>
      </c>
      <c r="CG8" s="1106" t="s">
        <v>596</v>
      </c>
      <c r="CH8" s="1079">
        <v>3</v>
      </c>
      <c r="CI8" s="1080"/>
      <c r="CJ8" s="1080"/>
      <c r="CK8" s="1080"/>
      <c r="CL8" s="1081"/>
      <c r="CM8" s="1079">
        <v>181</v>
      </c>
      <c r="CN8" s="1080"/>
      <c r="CO8" s="1080"/>
      <c r="CP8" s="1080"/>
      <c r="CQ8" s="1081"/>
      <c r="CR8" s="1079">
        <v>25</v>
      </c>
      <c r="CS8" s="1080"/>
      <c r="CT8" s="1080"/>
      <c r="CU8" s="1080"/>
      <c r="CV8" s="1081"/>
      <c r="CW8" s="1079" t="s">
        <v>606</v>
      </c>
      <c r="CX8" s="1080"/>
      <c r="CY8" s="1080"/>
      <c r="CZ8" s="1080"/>
      <c r="DA8" s="1081"/>
      <c r="DB8" s="1079" t="s">
        <v>606</v>
      </c>
      <c r="DC8" s="1080"/>
      <c r="DD8" s="1080"/>
      <c r="DE8" s="1080"/>
      <c r="DF8" s="1081"/>
      <c r="DG8" s="1079" t="s">
        <v>606</v>
      </c>
      <c r="DH8" s="1080"/>
      <c r="DI8" s="1080"/>
      <c r="DJ8" s="1080"/>
      <c r="DK8" s="1081"/>
      <c r="DL8" s="1079" t="s">
        <v>606</v>
      </c>
      <c r="DM8" s="1080"/>
      <c r="DN8" s="1080"/>
      <c r="DO8" s="1080"/>
      <c r="DP8" s="1081"/>
      <c r="DQ8" s="1079" t="s">
        <v>606</v>
      </c>
      <c r="DR8" s="1080"/>
      <c r="DS8" s="1080"/>
      <c r="DT8" s="1080"/>
      <c r="DU8" s="1081"/>
      <c r="DV8" s="1082"/>
      <c r="DW8" s="1083"/>
      <c r="DX8" s="1083"/>
      <c r="DY8" s="1083"/>
      <c r="DZ8" s="1084"/>
      <c r="EA8" s="254"/>
    </row>
    <row r="9" spans="1:131" s="255" customFormat="1" ht="26.25" customHeight="1" x14ac:dyDescent="0.2">
      <c r="A9" s="261">
        <v>3</v>
      </c>
      <c r="B9" s="1127" t="s">
        <v>385</v>
      </c>
      <c r="C9" s="1128"/>
      <c r="D9" s="1128"/>
      <c r="E9" s="1128"/>
      <c r="F9" s="1128"/>
      <c r="G9" s="1128"/>
      <c r="H9" s="1128"/>
      <c r="I9" s="1128"/>
      <c r="J9" s="1128"/>
      <c r="K9" s="1128"/>
      <c r="L9" s="1128"/>
      <c r="M9" s="1128"/>
      <c r="N9" s="1128"/>
      <c r="O9" s="1128"/>
      <c r="P9" s="1129"/>
      <c r="Q9" s="1133">
        <v>0</v>
      </c>
      <c r="R9" s="1134"/>
      <c r="S9" s="1134"/>
      <c r="T9" s="1134"/>
      <c r="U9" s="1134"/>
      <c r="V9" s="1134">
        <v>0</v>
      </c>
      <c r="W9" s="1134"/>
      <c r="X9" s="1134"/>
      <c r="Y9" s="1134"/>
      <c r="Z9" s="1134"/>
      <c r="AA9" s="1134">
        <v>0</v>
      </c>
      <c r="AB9" s="1134"/>
      <c r="AC9" s="1134"/>
      <c r="AD9" s="1134"/>
      <c r="AE9" s="1135"/>
      <c r="AF9" s="1109" t="s">
        <v>386</v>
      </c>
      <c r="AG9" s="1110"/>
      <c r="AH9" s="1110"/>
      <c r="AI9" s="1110"/>
      <c r="AJ9" s="1111"/>
      <c r="AK9" s="1176" t="s">
        <v>613</v>
      </c>
      <c r="AL9" s="1177"/>
      <c r="AM9" s="1177"/>
      <c r="AN9" s="1177"/>
      <c r="AO9" s="1177"/>
      <c r="AP9" s="1177" t="s">
        <v>580</v>
      </c>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t="s">
        <v>597</v>
      </c>
      <c r="BT9" s="1105" t="s">
        <v>597</v>
      </c>
      <c r="BU9" s="1105" t="s">
        <v>597</v>
      </c>
      <c r="BV9" s="1105" t="s">
        <v>597</v>
      </c>
      <c r="BW9" s="1105" t="s">
        <v>597</v>
      </c>
      <c r="BX9" s="1105" t="s">
        <v>597</v>
      </c>
      <c r="BY9" s="1105" t="s">
        <v>597</v>
      </c>
      <c r="BZ9" s="1105" t="s">
        <v>597</v>
      </c>
      <c r="CA9" s="1105" t="s">
        <v>597</v>
      </c>
      <c r="CB9" s="1105" t="s">
        <v>597</v>
      </c>
      <c r="CC9" s="1105" t="s">
        <v>597</v>
      </c>
      <c r="CD9" s="1105" t="s">
        <v>597</v>
      </c>
      <c r="CE9" s="1105" t="s">
        <v>597</v>
      </c>
      <c r="CF9" s="1105" t="s">
        <v>597</v>
      </c>
      <c r="CG9" s="1106" t="s">
        <v>597</v>
      </c>
      <c r="CH9" s="1079">
        <v>0</v>
      </c>
      <c r="CI9" s="1080"/>
      <c r="CJ9" s="1080"/>
      <c r="CK9" s="1080"/>
      <c r="CL9" s="1081"/>
      <c r="CM9" s="1079">
        <v>154</v>
      </c>
      <c r="CN9" s="1080"/>
      <c r="CO9" s="1080"/>
      <c r="CP9" s="1080"/>
      <c r="CQ9" s="1081"/>
      <c r="CR9" s="1079">
        <v>6</v>
      </c>
      <c r="CS9" s="1080"/>
      <c r="CT9" s="1080"/>
      <c r="CU9" s="1080"/>
      <c r="CV9" s="1081"/>
      <c r="CW9" s="1079" t="s">
        <v>606</v>
      </c>
      <c r="CX9" s="1080"/>
      <c r="CY9" s="1080"/>
      <c r="CZ9" s="1080"/>
      <c r="DA9" s="1081"/>
      <c r="DB9" s="1079" t="s">
        <v>606</v>
      </c>
      <c r="DC9" s="1080"/>
      <c r="DD9" s="1080"/>
      <c r="DE9" s="1080"/>
      <c r="DF9" s="1081"/>
      <c r="DG9" s="1079" t="s">
        <v>606</v>
      </c>
      <c r="DH9" s="1080"/>
      <c r="DI9" s="1080"/>
      <c r="DJ9" s="1080"/>
      <c r="DK9" s="1081"/>
      <c r="DL9" s="1079" t="s">
        <v>607</v>
      </c>
      <c r="DM9" s="1080"/>
      <c r="DN9" s="1080"/>
      <c r="DO9" s="1080"/>
      <c r="DP9" s="1081"/>
      <c r="DQ9" s="1079" t="s">
        <v>606</v>
      </c>
      <c r="DR9" s="1080"/>
      <c r="DS9" s="1080"/>
      <c r="DT9" s="1080"/>
      <c r="DU9" s="1081"/>
      <c r="DV9" s="1082"/>
      <c r="DW9" s="1083"/>
      <c r="DX9" s="1083"/>
      <c r="DY9" s="1083"/>
      <c r="DZ9" s="1084"/>
      <c r="EA9" s="254"/>
    </row>
    <row r="10" spans="1:131" s="255" customFormat="1" ht="26.25" customHeight="1" x14ac:dyDescent="0.2">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t="s">
        <v>598</v>
      </c>
      <c r="BT10" s="1105" t="s">
        <v>598</v>
      </c>
      <c r="BU10" s="1105" t="s">
        <v>598</v>
      </c>
      <c r="BV10" s="1105" t="s">
        <v>598</v>
      </c>
      <c r="BW10" s="1105" t="s">
        <v>598</v>
      </c>
      <c r="BX10" s="1105" t="s">
        <v>598</v>
      </c>
      <c r="BY10" s="1105" t="s">
        <v>598</v>
      </c>
      <c r="BZ10" s="1105" t="s">
        <v>598</v>
      </c>
      <c r="CA10" s="1105" t="s">
        <v>598</v>
      </c>
      <c r="CB10" s="1105" t="s">
        <v>598</v>
      </c>
      <c r="CC10" s="1105" t="s">
        <v>598</v>
      </c>
      <c r="CD10" s="1105" t="s">
        <v>598</v>
      </c>
      <c r="CE10" s="1105" t="s">
        <v>598</v>
      </c>
      <c r="CF10" s="1105" t="s">
        <v>598</v>
      </c>
      <c r="CG10" s="1106" t="s">
        <v>598</v>
      </c>
      <c r="CH10" s="1079" t="s">
        <v>611</v>
      </c>
      <c r="CI10" s="1080"/>
      <c r="CJ10" s="1080"/>
      <c r="CK10" s="1080"/>
      <c r="CL10" s="1081"/>
      <c r="CM10" s="1079">
        <v>282</v>
      </c>
      <c r="CN10" s="1080"/>
      <c r="CO10" s="1080"/>
      <c r="CP10" s="1080"/>
      <c r="CQ10" s="1081"/>
      <c r="CR10" s="1079">
        <v>15</v>
      </c>
      <c r="CS10" s="1080"/>
      <c r="CT10" s="1080"/>
      <c r="CU10" s="1080"/>
      <c r="CV10" s="1081"/>
      <c r="CW10" s="1079">
        <v>10</v>
      </c>
      <c r="CX10" s="1080"/>
      <c r="CY10" s="1080"/>
      <c r="CZ10" s="1080"/>
      <c r="DA10" s="1081"/>
      <c r="DB10" s="1079" t="s">
        <v>607</v>
      </c>
      <c r="DC10" s="1080"/>
      <c r="DD10" s="1080"/>
      <c r="DE10" s="1080"/>
      <c r="DF10" s="1081"/>
      <c r="DG10" s="1079" t="s">
        <v>606</v>
      </c>
      <c r="DH10" s="1080"/>
      <c r="DI10" s="1080"/>
      <c r="DJ10" s="1080"/>
      <c r="DK10" s="1081"/>
      <c r="DL10" s="1079" t="s">
        <v>607</v>
      </c>
      <c r="DM10" s="1080"/>
      <c r="DN10" s="1080"/>
      <c r="DO10" s="1080"/>
      <c r="DP10" s="1081"/>
      <c r="DQ10" s="1079" t="s">
        <v>606</v>
      </c>
      <c r="DR10" s="1080"/>
      <c r="DS10" s="1080"/>
      <c r="DT10" s="1080"/>
      <c r="DU10" s="1081"/>
      <c r="DV10" s="1082"/>
      <c r="DW10" s="1083"/>
      <c r="DX10" s="1083"/>
      <c r="DY10" s="1083"/>
      <c r="DZ10" s="1084"/>
      <c r="EA10" s="254"/>
    </row>
    <row r="11" spans="1:131" s="255" customFormat="1" ht="26.25" customHeight="1" x14ac:dyDescent="0.2">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t="s">
        <v>599</v>
      </c>
      <c r="BT11" s="1105" t="s">
        <v>599</v>
      </c>
      <c r="BU11" s="1105" t="s">
        <v>599</v>
      </c>
      <c r="BV11" s="1105" t="s">
        <v>599</v>
      </c>
      <c r="BW11" s="1105" t="s">
        <v>599</v>
      </c>
      <c r="BX11" s="1105" t="s">
        <v>599</v>
      </c>
      <c r="BY11" s="1105" t="s">
        <v>599</v>
      </c>
      <c r="BZ11" s="1105" t="s">
        <v>599</v>
      </c>
      <c r="CA11" s="1105" t="s">
        <v>599</v>
      </c>
      <c r="CB11" s="1105" t="s">
        <v>599</v>
      </c>
      <c r="CC11" s="1105" t="s">
        <v>599</v>
      </c>
      <c r="CD11" s="1105" t="s">
        <v>599</v>
      </c>
      <c r="CE11" s="1105" t="s">
        <v>599</v>
      </c>
      <c r="CF11" s="1105" t="s">
        <v>599</v>
      </c>
      <c r="CG11" s="1106" t="s">
        <v>599</v>
      </c>
      <c r="CH11" s="1079">
        <v>0</v>
      </c>
      <c r="CI11" s="1080"/>
      <c r="CJ11" s="1080"/>
      <c r="CK11" s="1080"/>
      <c r="CL11" s="1081"/>
      <c r="CM11" s="1079">
        <v>-4</v>
      </c>
      <c r="CN11" s="1080"/>
      <c r="CO11" s="1080"/>
      <c r="CP11" s="1080"/>
      <c r="CQ11" s="1081"/>
      <c r="CR11" s="1079">
        <v>5</v>
      </c>
      <c r="CS11" s="1080"/>
      <c r="CT11" s="1080"/>
      <c r="CU11" s="1080"/>
      <c r="CV11" s="1081"/>
      <c r="CW11" s="1079" t="s">
        <v>606</v>
      </c>
      <c r="CX11" s="1080"/>
      <c r="CY11" s="1080"/>
      <c r="CZ11" s="1080"/>
      <c r="DA11" s="1081"/>
      <c r="DB11" s="1079" t="s">
        <v>609</v>
      </c>
      <c r="DC11" s="1080"/>
      <c r="DD11" s="1080"/>
      <c r="DE11" s="1080"/>
      <c r="DF11" s="1081"/>
      <c r="DG11" s="1079" t="s">
        <v>609</v>
      </c>
      <c r="DH11" s="1080"/>
      <c r="DI11" s="1080"/>
      <c r="DJ11" s="1080"/>
      <c r="DK11" s="1081"/>
      <c r="DL11" s="1079" t="s">
        <v>606</v>
      </c>
      <c r="DM11" s="1080"/>
      <c r="DN11" s="1080"/>
      <c r="DO11" s="1080"/>
      <c r="DP11" s="1081"/>
      <c r="DQ11" s="1079" t="s">
        <v>609</v>
      </c>
      <c r="DR11" s="1080"/>
      <c r="DS11" s="1080"/>
      <c r="DT11" s="1080"/>
      <c r="DU11" s="1081"/>
      <c r="DV11" s="1082"/>
      <c r="DW11" s="1083"/>
      <c r="DX11" s="1083"/>
      <c r="DY11" s="1083"/>
      <c r="DZ11" s="1084"/>
      <c r="EA11" s="254"/>
    </row>
    <row r="12" spans="1:131" s="255" customFormat="1" ht="26.25" customHeight="1" x14ac:dyDescent="0.2">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t="s">
        <v>600</v>
      </c>
      <c r="BT12" s="1105" t="s">
        <v>600</v>
      </c>
      <c r="BU12" s="1105" t="s">
        <v>600</v>
      </c>
      <c r="BV12" s="1105" t="s">
        <v>600</v>
      </c>
      <c r="BW12" s="1105" t="s">
        <v>600</v>
      </c>
      <c r="BX12" s="1105" t="s">
        <v>600</v>
      </c>
      <c r="BY12" s="1105" t="s">
        <v>600</v>
      </c>
      <c r="BZ12" s="1105" t="s">
        <v>600</v>
      </c>
      <c r="CA12" s="1105" t="s">
        <v>600</v>
      </c>
      <c r="CB12" s="1105" t="s">
        <v>600</v>
      </c>
      <c r="CC12" s="1105" t="s">
        <v>600</v>
      </c>
      <c r="CD12" s="1105" t="s">
        <v>600</v>
      </c>
      <c r="CE12" s="1105" t="s">
        <v>600</v>
      </c>
      <c r="CF12" s="1105" t="s">
        <v>600</v>
      </c>
      <c r="CG12" s="1106" t="s">
        <v>600</v>
      </c>
      <c r="CH12" s="1079">
        <v>9</v>
      </c>
      <c r="CI12" s="1080"/>
      <c r="CJ12" s="1080"/>
      <c r="CK12" s="1080"/>
      <c r="CL12" s="1081"/>
      <c r="CM12" s="1079">
        <v>157</v>
      </c>
      <c r="CN12" s="1080"/>
      <c r="CO12" s="1080"/>
      <c r="CP12" s="1080"/>
      <c r="CQ12" s="1081"/>
      <c r="CR12" s="1079">
        <v>20</v>
      </c>
      <c r="CS12" s="1080"/>
      <c r="CT12" s="1080"/>
      <c r="CU12" s="1080"/>
      <c r="CV12" s="1081"/>
      <c r="CW12" s="1079" t="s">
        <v>607</v>
      </c>
      <c r="CX12" s="1080"/>
      <c r="CY12" s="1080"/>
      <c r="CZ12" s="1080"/>
      <c r="DA12" s="1081"/>
      <c r="DB12" s="1079" t="s">
        <v>609</v>
      </c>
      <c r="DC12" s="1080"/>
      <c r="DD12" s="1080"/>
      <c r="DE12" s="1080"/>
      <c r="DF12" s="1081"/>
      <c r="DG12" s="1079" t="s">
        <v>606</v>
      </c>
      <c r="DH12" s="1080"/>
      <c r="DI12" s="1080"/>
      <c r="DJ12" s="1080"/>
      <c r="DK12" s="1081"/>
      <c r="DL12" s="1079" t="s">
        <v>607</v>
      </c>
      <c r="DM12" s="1080"/>
      <c r="DN12" s="1080"/>
      <c r="DO12" s="1080"/>
      <c r="DP12" s="1081"/>
      <c r="DQ12" s="1079" t="s">
        <v>606</v>
      </c>
      <c r="DR12" s="1080"/>
      <c r="DS12" s="1080"/>
      <c r="DT12" s="1080"/>
      <c r="DU12" s="1081"/>
      <c r="DV12" s="1082"/>
      <c r="DW12" s="1083"/>
      <c r="DX12" s="1083"/>
      <c r="DY12" s="1083"/>
      <c r="DZ12" s="1084"/>
      <c r="EA12" s="254"/>
    </row>
    <row r="13" spans="1:131" s="255" customFormat="1" ht="26.25" customHeight="1" x14ac:dyDescent="0.2">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t="s">
        <v>601</v>
      </c>
      <c r="BT13" s="1105" t="s">
        <v>601</v>
      </c>
      <c r="BU13" s="1105" t="s">
        <v>601</v>
      </c>
      <c r="BV13" s="1105" t="s">
        <v>601</v>
      </c>
      <c r="BW13" s="1105" t="s">
        <v>601</v>
      </c>
      <c r="BX13" s="1105" t="s">
        <v>601</v>
      </c>
      <c r="BY13" s="1105" t="s">
        <v>601</v>
      </c>
      <c r="BZ13" s="1105" t="s">
        <v>601</v>
      </c>
      <c r="CA13" s="1105" t="s">
        <v>601</v>
      </c>
      <c r="CB13" s="1105" t="s">
        <v>601</v>
      </c>
      <c r="CC13" s="1105" t="s">
        <v>601</v>
      </c>
      <c r="CD13" s="1105" t="s">
        <v>601</v>
      </c>
      <c r="CE13" s="1105" t="s">
        <v>601</v>
      </c>
      <c r="CF13" s="1105" t="s">
        <v>601</v>
      </c>
      <c r="CG13" s="1106" t="s">
        <v>601</v>
      </c>
      <c r="CH13" s="1079">
        <v>0</v>
      </c>
      <c r="CI13" s="1080"/>
      <c r="CJ13" s="1080"/>
      <c r="CK13" s="1080"/>
      <c r="CL13" s="1081"/>
      <c r="CM13" s="1079">
        <v>95</v>
      </c>
      <c r="CN13" s="1080"/>
      <c r="CO13" s="1080"/>
      <c r="CP13" s="1080"/>
      <c r="CQ13" s="1081"/>
      <c r="CR13" s="1079">
        <v>66</v>
      </c>
      <c r="CS13" s="1080"/>
      <c r="CT13" s="1080"/>
      <c r="CU13" s="1080"/>
      <c r="CV13" s="1081"/>
      <c r="CW13" s="1079" t="s">
        <v>606</v>
      </c>
      <c r="CX13" s="1080"/>
      <c r="CY13" s="1080"/>
      <c r="CZ13" s="1080"/>
      <c r="DA13" s="1081"/>
      <c r="DB13" s="1079" t="s">
        <v>606</v>
      </c>
      <c r="DC13" s="1080"/>
      <c r="DD13" s="1080"/>
      <c r="DE13" s="1080"/>
      <c r="DF13" s="1081"/>
      <c r="DG13" s="1079" t="s">
        <v>606</v>
      </c>
      <c r="DH13" s="1080"/>
      <c r="DI13" s="1080"/>
      <c r="DJ13" s="1080"/>
      <c r="DK13" s="1081"/>
      <c r="DL13" s="1079" t="s">
        <v>606</v>
      </c>
      <c r="DM13" s="1080"/>
      <c r="DN13" s="1080"/>
      <c r="DO13" s="1080"/>
      <c r="DP13" s="1081"/>
      <c r="DQ13" s="1079" t="s">
        <v>606</v>
      </c>
      <c r="DR13" s="1080"/>
      <c r="DS13" s="1080"/>
      <c r="DT13" s="1080"/>
      <c r="DU13" s="1081"/>
      <c r="DV13" s="1082"/>
      <c r="DW13" s="1083"/>
      <c r="DX13" s="1083"/>
      <c r="DY13" s="1083"/>
      <c r="DZ13" s="1084"/>
      <c r="EA13" s="254"/>
    </row>
    <row r="14" spans="1:131" s="255" customFormat="1" ht="26.25" customHeight="1" x14ac:dyDescent="0.2">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t="s">
        <v>602</v>
      </c>
      <c r="BT14" s="1105" t="s">
        <v>602</v>
      </c>
      <c r="BU14" s="1105" t="s">
        <v>602</v>
      </c>
      <c r="BV14" s="1105" t="s">
        <v>602</v>
      </c>
      <c r="BW14" s="1105" t="s">
        <v>602</v>
      </c>
      <c r="BX14" s="1105" t="s">
        <v>602</v>
      </c>
      <c r="BY14" s="1105" t="s">
        <v>602</v>
      </c>
      <c r="BZ14" s="1105" t="s">
        <v>602</v>
      </c>
      <c r="CA14" s="1105" t="s">
        <v>602</v>
      </c>
      <c r="CB14" s="1105" t="s">
        <v>602</v>
      </c>
      <c r="CC14" s="1105" t="s">
        <v>602</v>
      </c>
      <c r="CD14" s="1105" t="s">
        <v>602</v>
      </c>
      <c r="CE14" s="1105" t="s">
        <v>602</v>
      </c>
      <c r="CF14" s="1105" t="s">
        <v>602</v>
      </c>
      <c r="CG14" s="1106" t="s">
        <v>602</v>
      </c>
      <c r="CH14" s="1079">
        <v>-9</v>
      </c>
      <c r="CI14" s="1080"/>
      <c r="CJ14" s="1080"/>
      <c r="CK14" s="1080"/>
      <c r="CL14" s="1081"/>
      <c r="CM14" s="1079">
        <v>111</v>
      </c>
      <c r="CN14" s="1080"/>
      <c r="CO14" s="1080"/>
      <c r="CP14" s="1080"/>
      <c r="CQ14" s="1081"/>
      <c r="CR14" s="1079">
        <v>63</v>
      </c>
      <c r="CS14" s="1080"/>
      <c r="CT14" s="1080"/>
      <c r="CU14" s="1080"/>
      <c r="CV14" s="1081"/>
      <c r="CW14" s="1079">
        <v>5</v>
      </c>
      <c r="CX14" s="1080"/>
      <c r="CY14" s="1080"/>
      <c r="CZ14" s="1080"/>
      <c r="DA14" s="1081"/>
      <c r="DB14" s="1079" t="s">
        <v>606</v>
      </c>
      <c r="DC14" s="1080"/>
      <c r="DD14" s="1080"/>
      <c r="DE14" s="1080"/>
      <c r="DF14" s="1081"/>
      <c r="DG14" s="1079" t="s">
        <v>606</v>
      </c>
      <c r="DH14" s="1080"/>
      <c r="DI14" s="1080"/>
      <c r="DJ14" s="1080"/>
      <c r="DK14" s="1081"/>
      <c r="DL14" s="1079" t="s">
        <v>609</v>
      </c>
      <c r="DM14" s="1080"/>
      <c r="DN14" s="1080"/>
      <c r="DO14" s="1080"/>
      <c r="DP14" s="1081"/>
      <c r="DQ14" s="1079" t="s">
        <v>606</v>
      </c>
      <c r="DR14" s="1080"/>
      <c r="DS14" s="1080"/>
      <c r="DT14" s="1080"/>
      <c r="DU14" s="1081"/>
      <c r="DV14" s="1082"/>
      <c r="DW14" s="1083"/>
      <c r="DX14" s="1083"/>
      <c r="DY14" s="1083"/>
      <c r="DZ14" s="1084"/>
      <c r="EA14" s="254"/>
    </row>
    <row r="15" spans="1:131" s="255" customFormat="1" ht="26.25" customHeight="1" x14ac:dyDescent="0.2">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2">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2">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2">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2">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2">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5">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2">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387</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5">
      <c r="A23" s="264" t="s">
        <v>388</v>
      </c>
      <c r="B23" s="1034" t="s">
        <v>389</v>
      </c>
      <c r="C23" s="1035"/>
      <c r="D23" s="1035"/>
      <c r="E23" s="1035"/>
      <c r="F23" s="1035"/>
      <c r="G23" s="1035"/>
      <c r="H23" s="1035"/>
      <c r="I23" s="1035"/>
      <c r="J23" s="1035"/>
      <c r="K23" s="1035"/>
      <c r="L23" s="1035"/>
      <c r="M23" s="1035"/>
      <c r="N23" s="1035"/>
      <c r="O23" s="1035"/>
      <c r="P23" s="1036"/>
      <c r="Q23" s="1158">
        <v>23158</v>
      </c>
      <c r="R23" s="1159"/>
      <c r="S23" s="1159"/>
      <c r="T23" s="1159"/>
      <c r="U23" s="1159"/>
      <c r="V23" s="1159">
        <v>22196</v>
      </c>
      <c r="W23" s="1159"/>
      <c r="X23" s="1159"/>
      <c r="Y23" s="1159"/>
      <c r="Z23" s="1159"/>
      <c r="AA23" s="1159">
        <v>962</v>
      </c>
      <c r="AB23" s="1159"/>
      <c r="AC23" s="1159"/>
      <c r="AD23" s="1159"/>
      <c r="AE23" s="1160"/>
      <c r="AF23" s="1161">
        <v>588</v>
      </c>
      <c r="AG23" s="1159"/>
      <c r="AH23" s="1159"/>
      <c r="AI23" s="1159"/>
      <c r="AJ23" s="1162"/>
      <c r="AK23" s="1163"/>
      <c r="AL23" s="1164"/>
      <c r="AM23" s="1164"/>
      <c r="AN23" s="1164"/>
      <c r="AO23" s="1164"/>
      <c r="AP23" s="1159">
        <v>25159</v>
      </c>
      <c r="AQ23" s="1159"/>
      <c r="AR23" s="1159"/>
      <c r="AS23" s="1159"/>
      <c r="AT23" s="1159"/>
      <c r="AU23" s="1165"/>
      <c r="AV23" s="1165"/>
      <c r="AW23" s="1165"/>
      <c r="AX23" s="1165"/>
      <c r="AY23" s="1166"/>
      <c r="AZ23" s="1155" t="s">
        <v>390</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2">
      <c r="A24" s="1154" t="s">
        <v>391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5">
      <c r="A25" s="1153" t="s">
        <v>392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2">
      <c r="A26" s="1085" t="s">
        <v>366</v>
      </c>
      <c r="B26" s="1086"/>
      <c r="C26" s="1086"/>
      <c r="D26" s="1086"/>
      <c r="E26" s="1086"/>
      <c r="F26" s="1086"/>
      <c r="G26" s="1086"/>
      <c r="H26" s="1086"/>
      <c r="I26" s="1086"/>
      <c r="J26" s="1086"/>
      <c r="K26" s="1086"/>
      <c r="L26" s="1086"/>
      <c r="M26" s="1086"/>
      <c r="N26" s="1086"/>
      <c r="O26" s="1086"/>
      <c r="P26" s="1087"/>
      <c r="Q26" s="1091" t="s">
        <v>393</v>
      </c>
      <c r="R26" s="1092"/>
      <c r="S26" s="1092"/>
      <c r="T26" s="1092"/>
      <c r="U26" s="1093"/>
      <c r="V26" s="1091" t="s">
        <v>394</v>
      </c>
      <c r="W26" s="1092"/>
      <c r="X26" s="1092"/>
      <c r="Y26" s="1092"/>
      <c r="Z26" s="1093"/>
      <c r="AA26" s="1091" t="s">
        <v>395</v>
      </c>
      <c r="AB26" s="1092"/>
      <c r="AC26" s="1092"/>
      <c r="AD26" s="1092"/>
      <c r="AE26" s="1092"/>
      <c r="AF26" s="1149" t="s">
        <v>396</v>
      </c>
      <c r="AG26" s="1098"/>
      <c r="AH26" s="1098"/>
      <c r="AI26" s="1098"/>
      <c r="AJ26" s="1150"/>
      <c r="AK26" s="1092" t="s">
        <v>397</v>
      </c>
      <c r="AL26" s="1092"/>
      <c r="AM26" s="1092"/>
      <c r="AN26" s="1092"/>
      <c r="AO26" s="1093"/>
      <c r="AP26" s="1091" t="s">
        <v>398</v>
      </c>
      <c r="AQ26" s="1092"/>
      <c r="AR26" s="1092"/>
      <c r="AS26" s="1092"/>
      <c r="AT26" s="1093"/>
      <c r="AU26" s="1091" t="s">
        <v>399</v>
      </c>
      <c r="AV26" s="1092"/>
      <c r="AW26" s="1092"/>
      <c r="AX26" s="1092"/>
      <c r="AY26" s="1093"/>
      <c r="AZ26" s="1091" t="s">
        <v>400</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2">
      <c r="A28" s="266">
        <v>1</v>
      </c>
      <c r="B28" s="1140" t="s">
        <v>401</v>
      </c>
      <c r="C28" s="1141"/>
      <c r="D28" s="1141"/>
      <c r="E28" s="1141"/>
      <c r="F28" s="1141"/>
      <c r="G28" s="1141"/>
      <c r="H28" s="1141"/>
      <c r="I28" s="1141"/>
      <c r="J28" s="1141"/>
      <c r="K28" s="1141"/>
      <c r="L28" s="1141"/>
      <c r="M28" s="1141"/>
      <c r="N28" s="1141"/>
      <c r="O28" s="1141"/>
      <c r="P28" s="1142"/>
      <c r="Q28" s="1143">
        <v>3673</v>
      </c>
      <c r="R28" s="1144"/>
      <c r="S28" s="1144"/>
      <c r="T28" s="1144"/>
      <c r="U28" s="1144"/>
      <c r="V28" s="1144">
        <v>3638</v>
      </c>
      <c r="W28" s="1144"/>
      <c r="X28" s="1144"/>
      <c r="Y28" s="1144"/>
      <c r="Z28" s="1144"/>
      <c r="AA28" s="1144">
        <v>35</v>
      </c>
      <c r="AB28" s="1144"/>
      <c r="AC28" s="1144"/>
      <c r="AD28" s="1144"/>
      <c r="AE28" s="1145"/>
      <c r="AF28" s="1146">
        <v>35</v>
      </c>
      <c r="AG28" s="1144"/>
      <c r="AH28" s="1144"/>
      <c r="AI28" s="1144"/>
      <c r="AJ28" s="1147"/>
      <c r="AK28" s="1148">
        <v>298</v>
      </c>
      <c r="AL28" s="1136"/>
      <c r="AM28" s="1136"/>
      <c r="AN28" s="1136"/>
      <c r="AO28" s="1136"/>
      <c r="AP28" s="1136" t="s">
        <v>580</v>
      </c>
      <c r="AQ28" s="1136"/>
      <c r="AR28" s="1136"/>
      <c r="AS28" s="1136"/>
      <c r="AT28" s="1136"/>
      <c r="AU28" s="1136" t="s">
        <v>580</v>
      </c>
      <c r="AV28" s="1136"/>
      <c r="AW28" s="1136"/>
      <c r="AX28" s="1136"/>
      <c r="AY28" s="1136"/>
      <c r="AZ28" s="1137" t="s">
        <v>581</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2">
      <c r="A29" s="266">
        <v>2</v>
      </c>
      <c r="B29" s="1127" t="s">
        <v>402</v>
      </c>
      <c r="C29" s="1128"/>
      <c r="D29" s="1128"/>
      <c r="E29" s="1128"/>
      <c r="F29" s="1128"/>
      <c r="G29" s="1128"/>
      <c r="H29" s="1128"/>
      <c r="I29" s="1128"/>
      <c r="J29" s="1128"/>
      <c r="K29" s="1128"/>
      <c r="L29" s="1128"/>
      <c r="M29" s="1128"/>
      <c r="N29" s="1128"/>
      <c r="O29" s="1128"/>
      <c r="P29" s="1129"/>
      <c r="Q29" s="1133">
        <v>4345</v>
      </c>
      <c r="R29" s="1134"/>
      <c r="S29" s="1134"/>
      <c r="T29" s="1134"/>
      <c r="U29" s="1134"/>
      <c r="V29" s="1134">
        <v>4202</v>
      </c>
      <c r="W29" s="1134"/>
      <c r="X29" s="1134"/>
      <c r="Y29" s="1134"/>
      <c r="Z29" s="1134"/>
      <c r="AA29" s="1134">
        <v>143</v>
      </c>
      <c r="AB29" s="1134"/>
      <c r="AC29" s="1134"/>
      <c r="AD29" s="1134"/>
      <c r="AE29" s="1135"/>
      <c r="AF29" s="1109">
        <v>143</v>
      </c>
      <c r="AG29" s="1110"/>
      <c r="AH29" s="1110"/>
      <c r="AI29" s="1110"/>
      <c r="AJ29" s="1111"/>
      <c r="AK29" s="1070">
        <v>655</v>
      </c>
      <c r="AL29" s="1061"/>
      <c r="AM29" s="1061"/>
      <c r="AN29" s="1061"/>
      <c r="AO29" s="1061"/>
      <c r="AP29" s="1061" t="s">
        <v>580</v>
      </c>
      <c r="AQ29" s="1061"/>
      <c r="AR29" s="1061"/>
      <c r="AS29" s="1061"/>
      <c r="AT29" s="1061"/>
      <c r="AU29" s="1061" t="s">
        <v>580</v>
      </c>
      <c r="AV29" s="1061"/>
      <c r="AW29" s="1061"/>
      <c r="AX29" s="1061"/>
      <c r="AY29" s="1061"/>
      <c r="AZ29" s="1132" t="s">
        <v>583</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2">
      <c r="A30" s="266">
        <v>3</v>
      </c>
      <c r="B30" s="1127" t="s">
        <v>403</v>
      </c>
      <c r="C30" s="1128"/>
      <c r="D30" s="1128"/>
      <c r="E30" s="1128"/>
      <c r="F30" s="1128"/>
      <c r="G30" s="1128"/>
      <c r="H30" s="1128"/>
      <c r="I30" s="1128"/>
      <c r="J30" s="1128"/>
      <c r="K30" s="1128"/>
      <c r="L30" s="1128"/>
      <c r="M30" s="1128"/>
      <c r="N30" s="1128"/>
      <c r="O30" s="1128"/>
      <c r="P30" s="1129"/>
      <c r="Q30" s="1133">
        <v>482</v>
      </c>
      <c r="R30" s="1134"/>
      <c r="S30" s="1134"/>
      <c r="T30" s="1134"/>
      <c r="U30" s="1134"/>
      <c r="V30" s="1134">
        <v>474</v>
      </c>
      <c r="W30" s="1134"/>
      <c r="X30" s="1134"/>
      <c r="Y30" s="1134"/>
      <c r="Z30" s="1134"/>
      <c r="AA30" s="1134">
        <v>8</v>
      </c>
      <c r="AB30" s="1134"/>
      <c r="AC30" s="1134"/>
      <c r="AD30" s="1134"/>
      <c r="AE30" s="1135"/>
      <c r="AF30" s="1109">
        <v>8</v>
      </c>
      <c r="AG30" s="1110"/>
      <c r="AH30" s="1110"/>
      <c r="AI30" s="1110"/>
      <c r="AJ30" s="1111"/>
      <c r="AK30" s="1070">
        <v>155</v>
      </c>
      <c r="AL30" s="1061"/>
      <c r="AM30" s="1061"/>
      <c r="AN30" s="1061"/>
      <c r="AO30" s="1061"/>
      <c r="AP30" s="1061" t="s">
        <v>581</v>
      </c>
      <c r="AQ30" s="1061"/>
      <c r="AR30" s="1061"/>
      <c r="AS30" s="1061"/>
      <c r="AT30" s="1061"/>
      <c r="AU30" s="1061" t="s">
        <v>582</v>
      </c>
      <c r="AV30" s="1061"/>
      <c r="AW30" s="1061"/>
      <c r="AX30" s="1061"/>
      <c r="AY30" s="1061"/>
      <c r="AZ30" s="1132" t="s">
        <v>580</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2">
      <c r="A31" s="266">
        <v>4</v>
      </c>
      <c r="B31" s="1127" t="s">
        <v>404</v>
      </c>
      <c r="C31" s="1128"/>
      <c r="D31" s="1128"/>
      <c r="E31" s="1128"/>
      <c r="F31" s="1128"/>
      <c r="G31" s="1128"/>
      <c r="H31" s="1128"/>
      <c r="I31" s="1128"/>
      <c r="J31" s="1128"/>
      <c r="K31" s="1128"/>
      <c r="L31" s="1128"/>
      <c r="M31" s="1128"/>
      <c r="N31" s="1128"/>
      <c r="O31" s="1128"/>
      <c r="P31" s="1129"/>
      <c r="Q31" s="1133">
        <v>1038</v>
      </c>
      <c r="R31" s="1134"/>
      <c r="S31" s="1134"/>
      <c r="T31" s="1134"/>
      <c r="U31" s="1134"/>
      <c r="V31" s="1134">
        <v>1008</v>
      </c>
      <c r="W31" s="1134"/>
      <c r="X31" s="1134"/>
      <c r="Y31" s="1134"/>
      <c r="Z31" s="1134"/>
      <c r="AA31" s="1134">
        <v>29</v>
      </c>
      <c r="AB31" s="1134"/>
      <c r="AC31" s="1134"/>
      <c r="AD31" s="1134"/>
      <c r="AE31" s="1135"/>
      <c r="AF31" s="1109">
        <v>2987</v>
      </c>
      <c r="AG31" s="1110"/>
      <c r="AH31" s="1110"/>
      <c r="AI31" s="1110"/>
      <c r="AJ31" s="1111"/>
      <c r="AK31" s="1070">
        <v>158</v>
      </c>
      <c r="AL31" s="1061"/>
      <c r="AM31" s="1061"/>
      <c r="AN31" s="1061"/>
      <c r="AO31" s="1061"/>
      <c r="AP31" s="1061">
        <v>4225</v>
      </c>
      <c r="AQ31" s="1061"/>
      <c r="AR31" s="1061"/>
      <c r="AS31" s="1061"/>
      <c r="AT31" s="1061"/>
      <c r="AU31" s="1061">
        <v>1656</v>
      </c>
      <c r="AV31" s="1061"/>
      <c r="AW31" s="1061"/>
      <c r="AX31" s="1061"/>
      <c r="AY31" s="1061"/>
      <c r="AZ31" s="1132" t="s">
        <v>580</v>
      </c>
      <c r="BA31" s="1132"/>
      <c r="BB31" s="1132"/>
      <c r="BC31" s="1132"/>
      <c r="BD31" s="1132"/>
      <c r="BE31" s="1122" t="s">
        <v>405</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2">
      <c r="A32" s="266">
        <v>5</v>
      </c>
      <c r="B32" s="1127" t="s">
        <v>406</v>
      </c>
      <c r="C32" s="1128"/>
      <c r="D32" s="1128"/>
      <c r="E32" s="1128"/>
      <c r="F32" s="1128"/>
      <c r="G32" s="1128"/>
      <c r="H32" s="1128"/>
      <c r="I32" s="1128"/>
      <c r="J32" s="1128"/>
      <c r="K32" s="1128"/>
      <c r="L32" s="1128"/>
      <c r="M32" s="1128"/>
      <c r="N32" s="1128"/>
      <c r="O32" s="1128"/>
      <c r="P32" s="1129"/>
      <c r="Q32" s="1133">
        <v>2616</v>
      </c>
      <c r="R32" s="1134"/>
      <c r="S32" s="1134"/>
      <c r="T32" s="1134"/>
      <c r="U32" s="1134"/>
      <c r="V32" s="1134">
        <v>2599</v>
      </c>
      <c r="W32" s="1134"/>
      <c r="X32" s="1134"/>
      <c r="Y32" s="1134"/>
      <c r="Z32" s="1134"/>
      <c r="AA32" s="1134">
        <v>17</v>
      </c>
      <c r="AB32" s="1134"/>
      <c r="AC32" s="1134"/>
      <c r="AD32" s="1134"/>
      <c r="AE32" s="1135"/>
      <c r="AF32" s="1109">
        <v>17</v>
      </c>
      <c r="AG32" s="1110"/>
      <c r="AH32" s="1110"/>
      <c r="AI32" s="1110"/>
      <c r="AJ32" s="1111"/>
      <c r="AK32" s="1070">
        <v>1333</v>
      </c>
      <c r="AL32" s="1061"/>
      <c r="AM32" s="1061"/>
      <c r="AN32" s="1061"/>
      <c r="AO32" s="1061"/>
      <c r="AP32" s="1061">
        <v>19643</v>
      </c>
      <c r="AQ32" s="1061"/>
      <c r="AR32" s="1061"/>
      <c r="AS32" s="1061"/>
      <c r="AT32" s="1061"/>
      <c r="AU32" s="1061">
        <v>17246</v>
      </c>
      <c r="AV32" s="1061"/>
      <c r="AW32" s="1061"/>
      <c r="AX32" s="1061"/>
      <c r="AY32" s="1061"/>
      <c r="AZ32" s="1132" t="s">
        <v>580</v>
      </c>
      <c r="BA32" s="1132"/>
      <c r="BB32" s="1132"/>
      <c r="BC32" s="1132"/>
      <c r="BD32" s="1132"/>
      <c r="BE32" s="1122" t="s">
        <v>407</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2">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2">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2">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2">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2">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2">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2">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2">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2">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2">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2">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2">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2">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2">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2">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2">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2">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2">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2">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2">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2">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2">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2">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2">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2">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2">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2">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2">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5">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2">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408</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5">
      <c r="A63" s="264" t="s">
        <v>388</v>
      </c>
      <c r="B63" s="1034" t="s">
        <v>409</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3191</v>
      </c>
      <c r="AG63" s="1049"/>
      <c r="AH63" s="1049"/>
      <c r="AI63" s="1049"/>
      <c r="AJ63" s="1120"/>
      <c r="AK63" s="1121"/>
      <c r="AL63" s="1053"/>
      <c r="AM63" s="1053"/>
      <c r="AN63" s="1053"/>
      <c r="AO63" s="1053"/>
      <c r="AP63" s="1049">
        <v>23867</v>
      </c>
      <c r="AQ63" s="1049"/>
      <c r="AR63" s="1049"/>
      <c r="AS63" s="1049"/>
      <c r="AT63" s="1049"/>
      <c r="AU63" s="1049">
        <v>18903</v>
      </c>
      <c r="AV63" s="1049"/>
      <c r="AW63" s="1049"/>
      <c r="AX63" s="1049"/>
      <c r="AY63" s="1049"/>
      <c r="AZ63" s="1115"/>
      <c r="BA63" s="1115"/>
      <c r="BB63" s="1115"/>
      <c r="BC63" s="1115"/>
      <c r="BD63" s="1115"/>
      <c r="BE63" s="1050"/>
      <c r="BF63" s="1050"/>
      <c r="BG63" s="1050"/>
      <c r="BH63" s="1050"/>
      <c r="BI63" s="1051"/>
      <c r="BJ63" s="1116" t="s">
        <v>410</v>
      </c>
      <c r="BK63" s="1041"/>
      <c r="BL63" s="1041"/>
      <c r="BM63" s="1041"/>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2">
      <c r="A66" s="1085" t="s">
        <v>412</v>
      </c>
      <c r="B66" s="1086"/>
      <c r="C66" s="1086"/>
      <c r="D66" s="1086"/>
      <c r="E66" s="1086"/>
      <c r="F66" s="1086"/>
      <c r="G66" s="1086"/>
      <c r="H66" s="1086"/>
      <c r="I66" s="1086"/>
      <c r="J66" s="1086"/>
      <c r="K66" s="1086"/>
      <c r="L66" s="1086"/>
      <c r="M66" s="1086"/>
      <c r="N66" s="1086"/>
      <c r="O66" s="1086"/>
      <c r="P66" s="1087"/>
      <c r="Q66" s="1091" t="s">
        <v>413</v>
      </c>
      <c r="R66" s="1092"/>
      <c r="S66" s="1092"/>
      <c r="T66" s="1092"/>
      <c r="U66" s="1093"/>
      <c r="V66" s="1091" t="s">
        <v>414</v>
      </c>
      <c r="W66" s="1092"/>
      <c r="X66" s="1092"/>
      <c r="Y66" s="1092"/>
      <c r="Z66" s="1093"/>
      <c r="AA66" s="1091" t="s">
        <v>415</v>
      </c>
      <c r="AB66" s="1092"/>
      <c r="AC66" s="1092"/>
      <c r="AD66" s="1092"/>
      <c r="AE66" s="1093"/>
      <c r="AF66" s="1097" t="s">
        <v>416</v>
      </c>
      <c r="AG66" s="1098"/>
      <c r="AH66" s="1098"/>
      <c r="AI66" s="1098"/>
      <c r="AJ66" s="1099"/>
      <c r="AK66" s="1091" t="s">
        <v>417</v>
      </c>
      <c r="AL66" s="1086"/>
      <c r="AM66" s="1086"/>
      <c r="AN66" s="1086"/>
      <c r="AO66" s="1087"/>
      <c r="AP66" s="1091" t="s">
        <v>418</v>
      </c>
      <c r="AQ66" s="1092"/>
      <c r="AR66" s="1092"/>
      <c r="AS66" s="1092"/>
      <c r="AT66" s="1093"/>
      <c r="AU66" s="1091" t="s">
        <v>419</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x14ac:dyDescent="0.2">
      <c r="A68" s="258">
        <v>1</v>
      </c>
      <c r="B68" s="1075" t="s">
        <v>584</v>
      </c>
      <c r="C68" s="1076"/>
      <c r="D68" s="1076"/>
      <c r="E68" s="1076"/>
      <c r="F68" s="1076"/>
      <c r="G68" s="1076"/>
      <c r="H68" s="1076"/>
      <c r="I68" s="1076"/>
      <c r="J68" s="1076"/>
      <c r="K68" s="1076"/>
      <c r="L68" s="1076"/>
      <c r="M68" s="1076"/>
      <c r="N68" s="1076"/>
      <c r="O68" s="1076"/>
      <c r="P68" s="1077"/>
      <c r="Q68" s="1078">
        <v>1524</v>
      </c>
      <c r="R68" s="1072"/>
      <c r="S68" s="1072"/>
      <c r="T68" s="1072"/>
      <c r="U68" s="1072"/>
      <c r="V68" s="1072">
        <v>1478</v>
      </c>
      <c r="W68" s="1072"/>
      <c r="X68" s="1072"/>
      <c r="Y68" s="1072"/>
      <c r="Z68" s="1072"/>
      <c r="AA68" s="1072">
        <v>46</v>
      </c>
      <c r="AB68" s="1072"/>
      <c r="AC68" s="1072"/>
      <c r="AD68" s="1072"/>
      <c r="AE68" s="1072"/>
      <c r="AF68" s="1072">
        <v>46</v>
      </c>
      <c r="AG68" s="1072"/>
      <c r="AH68" s="1072"/>
      <c r="AI68" s="1072"/>
      <c r="AJ68" s="1072"/>
      <c r="AK68" s="1072" t="s">
        <v>603</v>
      </c>
      <c r="AL68" s="1072"/>
      <c r="AM68" s="1072"/>
      <c r="AN68" s="1072"/>
      <c r="AO68" s="1072"/>
      <c r="AP68" s="1072" t="s">
        <v>604</v>
      </c>
      <c r="AQ68" s="1072"/>
      <c r="AR68" s="1072"/>
      <c r="AS68" s="1072"/>
      <c r="AT68" s="1072"/>
      <c r="AU68" s="1072" t="s">
        <v>604</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x14ac:dyDescent="0.2">
      <c r="A69" s="261">
        <v>2</v>
      </c>
      <c r="B69" s="1064" t="s">
        <v>585</v>
      </c>
      <c r="C69" s="1065"/>
      <c r="D69" s="1065"/>
      <c r="E69" s="1065"/>
      <c r="F69" s="1065"/>
      <c r="G69" s="1065"/>
      <c r="H69" s="1065"/>
      <c r="I69" s="1065"/>
      <c r="J69" s="1065"/>
      <c r="K69" s="1065"/>
      <c r="L69" s="1065"/>
      <c r="M69" s="1065"/>
      <c r="N69" s="1065"/>
      <c r="O69" s="1065"/>
      <c r="P69" s="1066"/>
      <c r="Q69" s="1067">
        <v>10737</v>
      </c>
      <c r="R69" s="1061"/>
      <c r="S69" s="1061"/>
      <c r="T69" s="1061"/>
      <c r="U69" s="1061"/>
      <c r="V69" s="1061">
        <v>10734</v>
      </c>
      <c r="W69" s="1061"/>
      <c r="X69" s="1061"/>
      <c r="Y69" s="1061"/>
      <c r="Z69" s="1061"/>
      <c r="AA69" s="1061">
        <v>3</v>
      </c>
      <c r="AB69" s="1061"/>
      <c r="AC69" s="1061"/>
      <c r="AD69" s="1061"/>
      <c r="AE69" s="1061"/>
      <c r="AF69" s="1061">
        <v>2727</v>
      </c>
      <c r="AG69" s="1061"/>
      <c r="AH69" s="1061"/>
      <c r="AI69" s="1061"/>
      <c r="AJ69" s="1061"/>
      <c r="AK69" s="1061" t="s">
        <v>605</v>
      </c>
      <c r="AL69" s="1061"/>
      <c r="AM69" s="1061"/>
      <c r="AN69" s="1061"/>
      <c r="AO69" s="1061"/>
      <c r="AP69" s="1061">
        <v>4283</v>
      </c>
      <c r="AQ69" s="1061"/>
      <c r="AR69" s="1061"/>
      <c r="AS69" s="1061"/>
      <c r="AT69" s="1061"/>
      <c r="AU69" s="1061">
        <v>1912</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x14ac:dyDescent="0.2">
      <c r="A70" s="261">
        <v>3</v>
      </c>
      <c r="B70" s="1064" t="s">
        <v>586</v>
      </c>
      <c r="C70" s="1065"/>
      <c r="D70" s="1065"/>
      <c r="E70" s="1065"/>
      <c r="F70" s="1065"/>
      <c r="G70" s="1065"/>
      <c r="H70" s="1065"/>
      <c r="I70" s="1065"/>
      <c r="J70" s="1065"/>
      <c r="K70" s="1065"/>
      <c r="L70" s="1065"/>
      <c r="M70" s="1065"/>
      <c r="N70" s="1065"/>
      <c r="O70" s="1065"/>
      <c r="P70" s="1066"/>
      <c r="Q70" s="1067">
        <v>2228</v>
      </c>
      <c r="R70" s="1061"/>
      <c r="S70" s="1061"/>
      <c r="T70" s="1061"/>
      <c r="U70" s="1061"/>
      <c r="V70" s="1061">
        <v>2196</v>
      </c>
      <c r="W70" s="1061"/>
      <c r="X70" s="1061"/>
      <c r="Y70" s="1061"/>
      <c r="Z70" s="1061"/>
      <c r="AA70" s="1061">
        <v>32</v>
      </c>
      <c r="AB70" s="1061"/>
      <c r="AC70" s="1061"/>
      <c r="AD70" s="1061"/>
      <c r="AE70" s="1061"/>
      <c r="AF70" s="1061">
        <v>32</v>
      </c>
      <c r="AG70" s="1061"/>
      <c r="AH70" s="1061"/>
      <c r="AI70" s="1061"/>
      <c r="AJ70" s="1061"/>
      <c r="AK70" s="1061">
        <v>196</v>
      </c>
      <c r="AL70" s="1061"/>
      <c r="AM70" s="1061"/>
      <c r="AN70" s="1061"/>
      <c r="AO70" s="1061"/>
      <c r="AP70" s="1061">
        <v>749</v>
      </c>
      <c r="AQ70" s="1061"/>
      <c r="AR70" s="1061"/>
      <c r="AS70" s="1061"/>
      <c r="AT70" s="1061"/>
      <c r="AU70" s="1061">
        <v>246</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x14ac:dyDescent="0.2">
      <c r="A71" s="261">
        <v>4</v>
      </c>
      <c r="B71" s="1064" t="s">
        <v>587</v>
      </c>
      <c r="C71" s="1065"/>
      <c r="D71" s="1065"/>
      <c r="E71" s="1065"/>
      <c r="F71" s="1065"/>
      <c r="G71" s="1065"/>
      <c r="H71" s="1065"/>
      <c r="I71" s="1065"/>
      <c r="J71" s="1065"/>
      <c r="K71" s="1065"/>
      <c r="L71" s="1065"/>
      <c r="M71" s="1065"/>
      <c r="N71" s="1065"/>
      <c r="O71" s="1065"/>
      <c r="P71" s="1066"/>
      <c r="Q71" s="1067">
        <v>3</v>
      </c>
      <c r="R71" s="1061"/>
      <c r="S71" s="1061"/>
      <c r="T71" s="1061"/>
      <c r="U71" s="1061"/>
      <c r="V71" s="1061">
        <v>1</v>
      </c>
      <c r="W71" s="1061"/>
      <c r="X71" s="1061"/>
      <c r="Y71" s="1061"/>
      <c r="Z71" s="1061"/>
      <c r="AA71" s="1061">
        <v>2</v>
      </c>
      <c r="AB71" s="1061"/>
      <c r="AC71" s="1061"/>
      <c r="AD71" s="1061"/>
      <c r="AE71" s="1061"/>
      <c r="AF71" s="1061">
        <v>2</v>
      </c>
      <c r="AG71" s="1061"/>
      <c r="AH71" s="1061"/>
      <c r="AI71" s="1061"/>
      <c r="AJ71" s="1061"/>
      <c r="AK71" s="1061" t="s">
        <v>606</v>
      </c>
      <c r="AL71" s="1061"/>
      <c r="AM71" s="1061"/>
      <c r="AN71" s="1061"/>
      <c r="AO71" s="1061"/>
      <c r="AP71" s="1061" t="s">
        <v>606</v>
      </c>
      <c r="AQ71" s="1061"/>
      <c r="AR71" s="1061"/>
      <c r="AS71" s="1061"/>
      <c r="AT71" s="1061"/>
      <c r="AU71" s="1061" t="s">
        <v>606</v>
      </c>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x14ac:dyDescent="0.2">
      <c r="A72" s="261">
        <v>5</v>
      </c>
      <c r="B72" s="1064" t="s">
        <v>588</v>
      </c>
      <c r="C72" s="1065"/>
      <c r="D72" s="1065"/>
      <c r="E72" s="1065"/>
      <c r="F72" s="1065"/>
      <c r="G72" s="1065"/>
      <c r="H72" s="1065"/>
      <c r="I72" s="1065"/>
      <c r="J72" s="1065"/>
      <c r="K72" s="1065"/>
      <c r="L72" s="1065"/>
      <c r="M72" s="1065"/>
      <c r="N72" s="1065"/>
      <c r="O72" s="1065"/>
      <c r="P72" s="1066"/>
      <c r="Q72" s="1067">
        <v>4799</v>
      </c>
      <c r="R72" s="1061"/>
      <c r="S72" s="1061"/>
      <c r="T72" s="1061"/>
      <c r="U72" s="1061"/>
      <c r="V72" s="1061">
        <v>3871</v>
      </c>
      <c r="W72" s="1061"/>
      <c r="X72" s="1061"/>
      <c r="Y72" s="1061"/>
      <c r="Z72" s="1061"/>
      <c r="AA72" s="1061">
        <v>927</v>
      </c>
      <c r="AB72" s="1061"/>
      <c r="AC72" s="1061"/>
      <c r="AD72" s="1061"/>
      <c r="AE72" s="1061"/>
      <c r="AF72" s="1061">
        <v>927</v>
      </c>
      <c r="AG72" s="1061"/>
      <c r="AH72" s="1061"/>
      <c r="AI72" s="1061"/>
      <c r="AJ72" s="1061"/>
      <c r="AK72" s="1061" t="s">
        <v>606</v>
      </c>
      <c r="AL72" s="1061"/>
      <c r="AM72" s="1061"/>
      <c r="AN72" s="1061"/>
      <c r="AO72" s="1061"/>
      <c r="AP72" s="1061" t="s">
        <v>607</v>
      </c>
      <c r="AQ72" s="1061"/>
      <c r="AR72" s="1061"/>
      <c r="AS72" s="1061"/>
      <c r="AT72" s="1061"/>
      <c r="AU72" s="1061" t="s">
        <v>608</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x14ac:dyDescent="0.2">
      <c r="A73" s="261">
        <v>6</v>
      </c>
      <c r="B73" s="1064" t="s">
        <v>589</v>
      </c>
      <c r="C73" s="1065"/>
      <c r="D73" s="1065"/>
      <c r="E73" s="1065"/>
      <c r="F73" s="1065"/>
      <c r="G73" s="1065"/>
      <c r="H73" s="1065"/>
      <c r="I73" s="1065"/>
      <c r="J73" s="1065"/>
      <c r="K73" s="1065"/>
      <c r="L73" s="1065"/>
      <c r="M73" s="1065"/>
      <c r="N73" s="1065"/>
      <c r="O73" s="1065"/>
      <c r="P73" s="1066"/>
      <c r="Q73" s="1067">
        <v>111</v>
      </c>
      <c r="R73" s="1061"/>
      <c r="S73" s="1061"/>
      <c r="T73" s="1061"/>
      <c r="U73" s="1061"/>
      <c r="V73" s="1061">
        <v>103</v>
      </c>
      <c r="W73" s="1061"/>
      <c r="X73" s="1061"/>
      <c r="Y73" s="1061"/>
      <c r="Z73" s="1061"/>
      <c r="AA73" s="1061">
        <v>8</v>
      </c>
      <c r="AB73" s="1061"/>
      <c r="AC73" s="1061"/>
      <c r="AD73" s="1061"/>
      <c r="AE73" s="1061"/>
      <c r="AF73" s="1061">
        <v>8</v>
      </c>
      <c r="AG73" s="1061"/>
      <c r="AH73" s="1061"/>
      <c r="AI73" s="1061"/>
      <c r="AJ73" s="1061"/>
      <c r="AK73" s="1061" t="s">
        <v>606</v>
      </c>
      <c r="AL73" s="1061"/>
      <c r="AM73" s="1061"/>
      <c r="AN73" s="1061"/>
      <c r="AO73" s="1061"/>
      <c r="AP73" s="1061" t="s">
        <v>606</v>
      </c>
      <c r="AQ73" s="1061"/>
      <c r="AR73" s="1061"/>
      <c r="AS73" s="1061"/>
      <c r="AT73" s="1061"/>
      <c r="AU73" s="1061" t="s">
        <v>606</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x14ac:dyDescent="0.2">
      <c r="A74" s="261">
        <v>7</v>
      </c>
      <c r="B74" s="1064" t="s">
        <v>590</v>
      </c>
      <c r="C74" s="1065"/>
      <c r="D74" s="1065"/>
      <c r="E74" s="1065"/>
      <c r="F74" s="1065"/>
      <c r="G74" s="1065"/>
      <c r="H74" s="1065"/>
      <c r="I74" s="1065"/>
      <c r="J74" s="1065"/>
      <c r="K74" s="1065"/>
      <c r="L74" s="1065"/>
      <c r="M74" s="1065"/>
      <c r="N74" s="1065"/>
      <c r="O74" s="1065"/>
      <c r="P74" s="1066"/>
      <c r="Q74" s="1067">
        <v>1074</v>
      </c>
      <c r="R74" s="1061"/>
      <c r="S74" s="1061"/>
      <c r="T74" s="1061"/>
      <c r="U74" s="1061"/>
      <c r="V74" s="1061">
        <v>826</v>
      </c>
      <c r="W74" s="1061"/>
      <c r="X74" s="1061"/>
      <c r="Y74" s="1061"/>
      <c r="Z74" s="1061"/>
      <c r="AA74" s="1061">
        <v>249</v>
      </c>
      <c r="AB74" s="1061"/>
      <c r="AC74" s="1061"/>
      <c r="AD74" s="1061"/>
      <c r="AE74" s="1061"/>
      <c r="AF74" s="1061">
        <v>249</v>
      </c>
      <c r="AG74" s="1061"/>
      <c r="AH74" s="1061"/>
      <c r="AI74" s="1061"/>
      <c r="AJ74" s="1061"/>
      <c r="AK74" s="1061">
        <v>183</v>
      </c>
      <c r="AL74" s="1061"/>
      <c r="AM74" s="1061"/>
      <c r="AN74" s="1061"/>
      <c r="AO74" s="1061"/>
      <c r="AP74" s="1061" t="s">
        <v>606</v>
      </c>
      <c r="AQ74" s="1061"/>
      <c r="AR74" s="1061"/>
      <c r="AS74" s="1061"/>
      <c r="AT74" s="1061"/>
      <c r="AU74" s="1061" t="s">
        <v>606</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x14ac:dyDescent="0.2">
      <c r="A75" s="261">
        <v>8</v>
      </c>
      <c r="B75" s="1064" t="s">
        <v>591</v>
      </c>
      <c r="C75" s="1065"/>
      <c r="D75" s="1065"/>
      <c r="E75" s="1065"/>
      <c r="F75" s="1065"/>
      <c r="G75" s="1065"/>
      <c r="H75" s="1065"/>
      <c r="I75" s="1065"/>
      <c r="J75" s="1065"/>
      <c r="K75" s="1065"/>
      <c r="L75" s="1065"/>
      <c r="M75" s="1065"/>
      <c r="N75" s="1065"/>
      <c r="O75" s="1065"/>
      <c r="P75" s="1066"/>
      <c r="Q75" s="1068">
        <v>357945</v>
      </c>
      <c r="R75" s="1069"/>
      <c r="S75" s="1069"/>
      <c r="T75" s="1069"/>
      <c r="U75" s="1070"/>
      <c r="V75" s="1071">
        <v>348354</v>
      </c>
      <c r="W75" s="1069"/>
      <c r="X75" s="1069"/>
      <c r="Y75" s="1069"/>
      <c r="Z75" s="1070"/>
      <c r="AA75" s="1071">
        <v>9591</v>
      </c>
      <c r="AB75" s="1069"/>
      <c r="AC75" s="1069"/>
      <c r="AD75" s="1069"/>
      <c r="AE75" s="1070"/>
      <c r="AF75" s="1071">
        <v>9591</v>
      </c>
      <c r="AG75" s="1069"/>
      <c r="AH75" s="1069"/>
      <c r="AI75" s="1069"/>
      <c r="AJ75" s="1070"/>
      <c r="AK75" s="1071">
        <v>0</v>
      </c>
      <c r="AL75" s="1069"/>
      <c r="AM75" s="1069"/>
      <c r="AN75" s="1069"/>
      <c r="AO75" s="1070"/>
      <c r="AP75" s="1071" t="s">
        <v>606</v>
      </c>
      <c r="AQ75" s="1069"/>
      <c r="AR75" s="1069"/>
      <c r="AS75" s="1069"/>
      <c r="AT75" s="1070"/>
      <c r="AU75" s="1071" t="s">
        <v>609</v>
      </c>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customHeight="1" x14ac:dyDescent="0.2">
      <c r="A76" s="261">
        <v>9</v>
      </c>
      <c r="B76" s="1064" t="s">
        <v>592</v>
      </c>
      <c r="C76" s="1065"/>
      <c r="D76" s="1065"/>
      <c r="E76" s="1065"/>
      <c r="F76" s="1065"/>
      <c r="G76" s="1065"/>
      <c r="H76" s="1065"/>
      <c r="I76" s="1065"/>
      <c r="J76" s="1065"/>
      <c r="K76" s="1065"/>
      <c r="L76" s="1065"/>
      <c r="M76" s="1065"/>
      <c r="N76" s="1065"/>
      <c r="O76" s="1065"/>
      <c r="P76" s="1066"/>
      <c r="Q76" s="1068">
        <v>9</v>
      </c>
      <c r="R76" s="1069"/>
      <c r="S76" s="1069"/>
      <c r="T76" s="1069"/>
      <c r="U76" s="1070"/>
      <c r="V76" s="1071">
        <v>50</v>
      </c>
      <c r="W76" s="1069"/>
      <c r="X76" s="1069"/>
      <c r="Y76" s="1069"/>
      <c r="Z76" s="1070"/>
      <c r="AA76" s="1071" t="s">
        <v>610</v>
      </c>
      <c r="AB76" s="1069"/>
      <c r="AC76" s="1069"/>
      <c r="AD76" s="1069"/>
      <c r="AE76" s="1070"/>
      <c r="AF76" s="1071">
        <v>1</v>
      </c>
      <c r="AG76" s="1069"/>
      <c r="AH76" s="1069"/>
      <c r="AI76" s="1069"/>
      <c r="AJ76" s="1070"/>
      <c r="AK76" s="1071" t="s">
        <v>606</v>
      </c>
      <c r="AL76" s="1069"/>
      <c r="AM76" s="1069"/>
      <c r="AN76" s="1069"/>
      <c r="AO76" s="1070"/>
      <c r="AP76" s="1071" t="s">
        <v>606</v>
      </c>
      <c r="AQ76" s="1069"/>
      <c r="AR76" s="1069"/>
      <c r="AS76" s="1069"/>
      <c r="AT76" s="1070"/>
      <c r="AU76" s="1071" t="s">
        <v>606</v>
      </c>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customHeight="1" x14ac:dyDescent="0.2">
      <c r="A77" s="261">
        <v>10</v>
      </c>
      <c r="B77" s="1064" t="s">
        <v>593</v>
      </c>
      <c r="C77" s="1065"/>
      <c r="D77" s="1065"/>
      <c r="E77" s="1065"/>
      <c r="F77" s="1065"/>
      <c r="G77" s="1065"/>
      <c r="H77" s="1065"/>
      <c r="I77" s="1065"/>
      <c r="J77" s="1065"/>
      <c r="K77" s="1065"/>
      <c r="L77" s="1065"/>
      <c r="M77" s="1065"/>
      <c r="N77" s="1065"/>
      <c r="O77" s="1065"/>
      <c r="P77" s="1066"/>
      <c r="Q77" s="1068">
        <v>1100</v>
      </c>
      <c r="R77" s="1069"/>
      <c r="S77" s="1069"/>
      <c r="T77" s="1069"/>
      <c r="U77" s="1070"/>
      <c r="V77" s="1071">
        <v>96</v>
      </c>
      <c r="W77" s="1069"/>
      <c r="X77" s="1069"/>
      <c r="Y77" s="1069"/>
      <c r="Z77" s="1070"/>
      <c r="AA77" s="1071">
        <v>1004</v>
      </c>
      <c r="AB77" s="1069"/>
      <c r="AC77" s="1069"/>
      <c r="AD77" s="1069"/>
      <c r="AE77" s="1070"/>
      <c r="AF77" s="1071">
        <v>961</v>
      </c>
      <c r="AG77" s="1069"/>
      <c r="AH77" s="1069"/>
      <c r="AI77" s="1069"/>
      <c r="AJ77" s="1070"/>
      <c r="AK77" s="1071">
        <v>26</v>
      </c>
      <c r="AL77" s="1069"/>
      <c r="AM77" s="1069"/>
      <c r="AN77" s="1069"/>
      <c r="AO77" s="1070"/>
      <c r="AP77" s="1071">
        <v>44</v>
      </c>
      <c r="AQ77" s="1069"/>
      <c r="AR77" s="1069"/>
      <c r="AS77" s="1069"/>
      <c r="AT77" s="1070"/>
      <c r="AU77" s="1071">
        <v>6</v>
      </c>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customHeight="1" x14ac:dyDescent="0.2">
      <c r="A78" s="261">
        <v>11</v>
      </c>
      <c r="B78" s="1064" t="s">
        <v>594</v>
      </c>
      <c r="C78" s="1065"/>
      <c r="D78" s="1065"/>
      <c r="E78" s="1065"/>
      <c r="F78" s="1065"/>
      <c r="G78" s="1065"/>
      <c r="H78" s="1065"/>
      <c r="I78" s="1065"/>
      <c r="J78" s="1065"/>
      <c r="K78" s="1065"/>
      <c r="L78" s="1065"/>
      <c r="M78" s="1065"/>
      <c r="N78" s="1065"/>
      <c r="O78" s="1065"/>
      <c r="P78" s="1066"/>
      <c r="Q78" s="1067">
        <v>2490</v>
      </c>
      <c r="R78" s="1061"/>
      <c r="S78" s="1061"/>
      <c r="T78" s="1061"/>
      <c r="U78" s="1061"/>
      <c r="V78" s="1061">
        <v>2489</v>
      </c>
      <c r="W78" s="1061"/>
      <c r="X78" s="1061"/>
      <c r="Y78" s="1061"/>
      <c r="Z78" s="1061"/>
      <c r="AA78" s="1061">
        <v>2</v>
      </c>
      <c r="AB78" s="1061"/>
      <c r="AC78" s="1061"/>
      <c r="AD78" s="1061"/>
      <c r="AE78" s="1061"/>
      <c r="AF78" s="1061">
        <v>2</v>
      </c>
      <c r="AG78" s="1061"/>
      <c r="AH78" s="1061"/>
      <c r="AI78" s="1061"/>
      <c r="AJ78" s="1061"/>
      <c r="AK78" s="1061" t="s">
        <v>606</v>
      </c>
      <c r="AL78" s="1061"/>
      <c r="AM78" s="1061"/>
      <c r="AN78" s="1061"/>
      <c r="AO78" s="1061"/>
      <c r="AP78" s="1061" t="s">
        <v>606</v>
      </c>
      <c r="AQ78" s="1061"/>
      <c r="AR78" s="1061"/>
      <c r="AS78" s="1061"/>
      <c r="AT78" s="1061"/>
      <c r="AU78" s="1061" t="s">
        <v>606</v>
      </c>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customHeight="1" x14ac:dyDescent="0.2">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customHeight="1" x14ac:dyDescent="0.2">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customHeight="1" x14ac:dyDescent="0.2">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customHeight="1" x14ac:dyDescent="0.2">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customHeight="1" x14ac:dyDescent="0.2">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customHeight="1" x14ac:dyDescent="0.2">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customHeight="1" x14ac:dyDescent="0.2">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customHeight="1" x14ac:dyDescent="0.2">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customHeight="1" x14ac:dyDescent="0.2">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x14ac:dyDescent="0.25">
      <c r="A88" s="264" t="s">
        <v>388</v>
      </c>
      <c r="B88" s="1034" t="s">
        <v>420</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14546</v>
      </c>
      <c r="AG88" s="1049"/>
      <c r="AH88" s="1049"/>
      <c r="AI88" s="1049"/>
      <c r="AJ88" s="1049"/>
      <c r="AK88" s="1053"/>
      <c r="AL88" s="1053"/>
      <c r="AM88" s="1053"/>
      <c r="AN88" s="1053"/>
      <c r="AO88" s="1053"/>
      <c r="AP88" s="1049">
        <v>5076</v>
      </c>
      <c r="AQ88" s="1049"/>
      <c r="AR88" s="1049"/>
      <c r="AS88" s="1049"/>
      <c r="AT88" s="1049"/>
      <c r="AU88" s="1049">
        <v>2164</v>
      </c>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4" t="s">
        <v>421</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230</v>
      </c>
      <c r="CS102" s="1041"/>
      <c r="CT102" s="1041"/>
      <c r="CU102" s="1041"/>
      <c r="CV102" s="1042"/>
      <c r="CW102" s="1040">
        <v>23</v>
      </c>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422</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423</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8" t="s">
        <v>426</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427</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x14ac:dyDescent="0.2">
      <c r="A109" s="98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429</v>
      </c>
      <c r="AB109" s="984"/>
      <c r="AC109" s="984"/>
      <c r="AD109" s="984"/>
      <c r="AE109" s="985"/>
      <c r="AF109" s="986" t="s">
        <v>305</v>
      </c>
      <c r="AG109" s="984"/>
      <c r="AH109" s="984"/>
      <c r="AI109" s="984"/>
      <c r="AJ109" s="985"/>
      <c r="AK109" s="986" t="s">
        <v>304</v>
      </c>
      <c r="AL109" s="984"/>
      <c r="AM109" s="984"/>
      <c r="AN109" s="984"/>
      <c r="AO109" s="985"/>
      <c r="AP109" s="986" t="s">
        <v>430</v>
      </c>
      <c r="AQ109" s="984"/>
      <c r="AR109" s="984"/>
      <c r="AS109" s="984"/>
      <c r="AT109" s="1015"/>
      <c r="AU109" s="98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429</v>
      </c>
      <c r="BR109" s="984"/>
      <c r="BS109" s="984"/>
      <c r="BT109" s="984"/>
      <c r="BU109" s="985"/>
      <c r="BV109" s="986" t="s">
        <v>305</v>
      </c>
      <c r="BW109" s="984"/>
      <c r="BX109" s="984"/>
      <c r="BY109" s="984"/>
      <c r="BZ109" s="985"/>
      <c r="CA109" s="986" t="s">
        <v>304</v>
      </c>
      <c r="CB109" s="984"/>
      <c r="CC109" s="984"/>
      <c r="CD109" s="984"/>
      <c r="CE109" s="985"/>
      <c r="CF109" s="1022" t="s">
        <v>430</v>
      </c>
      <c r="CG109" s="1022"/>
      <c r="CH109" s="1022"/>
      <c r="CI109" s="1022"/>
      <c r="CJ109" s="1022"/>
      <c r="CK109" s="986" t="s">
        <v>431</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429</v>
      </c>
      <c r="DH109" s="984"/>
      <c r="DI109" s="984"/>
      <c r="DJ109" s="984"/>
      <c r="DK109" s="985"/>
      <c r="DL109" s="986" t="s">
        <v>305</v>
      </c>
      <c r="DM109" s="984"/>
      <c r="DN109" s="984"/>
      <c r="DO109" s="984"/>
      <c r="DP109" s="985"/>
      <c r="DQ109" s="986" t="s">
        <v>304</v>
      </c>
      <c r="DR109" s="984"/>
      <c r="DS109" s="984"/>
      <c r="DT109" s="984"/>
      <c r="DU109" s="985"/>
      <c r="DV109" s="986" t="s">
        <v>430</v>
      </c>
      <c r="DW109" s="984"/>
      <c r="DX109" s="984"/>
      <c r="DY109" s="984"/>
      <c r="DZ109" s="1015"/>
    </row>
    <row r="110" spans="1:131" s="246" customFormat="1" ht="26.25" customHeight="1" x14ac:dyDescent="0.2">
      <c r="A110" s="886" t="s">
        <v>432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3245713</v>
      </c>
      <c r="AB110" s="977"/>
      <c r="AC110" s="977"/>
      <c r="AD110" s="977"/>
      <c r="AE110" s="978"/>
      <c r="AF110" s="979">
        <v>3264900</v>
      </c>
      <c r="AG110" s="977"/>
      <c r="AH110" s="977"/>
      <c r="AI110" s="977"/>
      <c r="AJ110" s="978"/>
      <c r="AK110" s="979">
        <v>3208911</v>
      </c>
      <c r="AL110" s="977"/>
      <c r="AM110" s="977"/>
      <c r="AN110" s="977"/>
      <c r="AO110" s="978"/>
      <c r="AP110" s="980">
        <v>30.1</v>
      </c>
      <c r="AQ110" s="981"/>
      <c r="AR110" s="981"/>
      <c r="AS110" s="981"/>
      <c r="AT110" s="982"/>
      <c r="AU110" s="1016" t="s">
        <v>73</v>
      </c>
      <c r="AV110" s="1017"/>
      <c r="AW110" s="1017"/>
      <c r="AX110" s="1017"/>
      <c r="AY110" s="1017"/>
      <c r="AZ110" s="942" t="s">
        <v>433</v>
      </c>
      <c r="BA110" s="887"/>
      <c r="BB110" s="887"/>
      <c r="BC110" s="887"/>
      <c r="BD110" s="887"/>
      <c r="BE110" s="887"/>
      <c r="BF110" s="887"/>
      <c r="BG110" s="887"/>
      <c r="BH110" s="887"/>
      <c r="BI110" s="887"/>
      <c r="BJ110" s="887"/>
      <c r="BK110" s="887"/>
      <c r="BL110" s="887"/>
      <c r="BM110" s="887"/>
      <c r="BN110" s="887"/>
      <c r="BO110" s="887"/>
      <c r="BP110" s="888"/>
      <c r="BQ110" s="943">
        <v>26549086</v>
      </c>
      <c r="BR110" s="924"/>
      <c r="BS110" s="924"/>
      <c r="BT110" s="924"/>
      <c r="BU110" s="924"/>
      <c r="BV110" s="924">
        <v>26157950</v>
      </c>
      <c r="BW110" s="924"/>
      <c r="BX110" s="924"/>
      <c r="BY110" s="924"/>
      <c r="BZ110" s="924"/>
      <c r="CA110" s="924">
        <v>25159417</v>
      </c>
      <c r="CB110" s="924"/>
      <c r="CC110" s="924"/>
      <c r="CD110" s="924"/>
      <c r="CE110" s="924"/>
      <c r="CF110" s="948">
        <v>236.2</v>
      </c>
      <c r="CG110" s="949"/>
      <c r="CH110" s="949"/>
      <c r="CI110" s="949"/>
      <c r="CJ110" s="949"/>
      <c r="CK110" s="1012" t="s">
        <v>434</v>
      </c>
      <c r="CL110" s="898"/>
      <c r="CM110" s="973" t="s">
        <v>435</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410</v>
      </c>
      <c r="DH110" s="924"/>
      <c r="DI110" s="924"/>
      <c r="DJ110" s="924"/>
      <c r="DK110" s="924"/>
      <c r="DL110" s="924" t="s">
        <v>410</v>
      </c>
      <c r="DM110" s="924"/>
      <c r="DN110" s="924"/>
      <c r="DO110" s="924"/>
      <c r="DP110" s="924"/>
      <c r="DQ110" s="924" t="s">
        <v>436</v>
      </c>
      <c r="DR110" s="924"/>
      <c r="DS110" s="924"/>
      <c r="DT110" s="924"/>
      <c r="DU110" s="924"/>
      <c r="DV110" s="925" t="s">
        <v>410</v>
      </c>
      <c r="DW110" s="925"/>
      <c r="DX110" s="925"/>
      <c r="DY110" s="925"/>
      <c r="DZ110" s="926"/>
    </row>
    <row r="111" spans="1:131" s="246" customFormat="1" ht="26.25" customHeight="1" x14ac:dyDescent="0.2">
      <c r="A111" s="853" t="s">
        <v>437</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436</v>
      </c>
      <c r="AB111" s="1005"/>
      <c r="AC111" s="1005"/>
      <c r="AD111" s="1005"/>
      <c r="AE111" s="1006"/>
      <c r="AF111" s="1007" t="s">
        <v>436</v>
      </c>
      <c r="AG111" s="1005"/>
      <c r="AH111" s="1005"/>
      <c r="AI111" s="1005"/>
      <c r="AJ111" s="1006"/>
      <c r="AK111" s="1007" t="s">
        <v>438</v>
      </c>
      <c r="AL111" s="1005"/>
      <c r="AM111" s="1005"/>
      <c r="AN111" s="1005"/>
      <c r="AO111" s="1006"/>
      <c r="AP111" s="1008" t="s">
        <v>439</v>
      </c>
      <c r="AQ111" s="1009"/>
      <c r="AR111" s="1009"/>
      <c r="AS111" s="1009"/>
      <c r="AT111" s="1010"/>
      <c r="AU111" s="1018"/>
      <c r="AV111" s="1019"/>
      <c r="AW111" s="1019"/>
      <c r="AX111" s="1019"/>
      <c r="AY111" s="1019"/>
      <c r="AZ111" s="894" t="s">
        <v>440</v>
      </c>
      <c r="BA111" s="829"/>
      <c r="BB111" s="829"/>
      <c r="BC111" s="829"/>
      <c r="BD111" s="829"/>
      <c r="BE111" s="829"/>
      <c r="BF111" s="829"/>
      <c r="BG111" s="829"/>
      <c r="BH111" s="829"/>
      <c r="BI111" s="829"/>
      <c r="BJ111" s="829"/>
      <c r="BK111" s="829"/>
      <c r="BL111" s="829"/>
      <c r="BM111" s="829"/>
      <c r="BN111" s="829"/>
      <c r="BO111" s="829"/>
      <c r="BP111" s="830"/>
      <c r="BQ111" s="895" t="s">
        <v>441</v>
      </c>
      <c r="BR111" s="896"/>
      <c r="BS111" s="896"/>
      <c r="BT111" s="896"/>
      <c r="BU111" s="896"/>
      <c r="BV111" s="896" t="s">
        <v>436</v>
      </c>
      <c r="BW111" s="896"/>
      <c r="BX111" s="896"/>
      <c r="BY111" s="896"/>
      <c r="BZ111" s="896"/>
      <c r="CA111" s="896" t="s">
        <v>436</v>
      </c>
      <c r="CB111" s="896"/>
      <c r="CC111" s="896"/>
      <c r="CD111" s="896"/>
      <c r="CE111" s="896"/>
      <c r="CF111" s="957" t="s">
        <v>410</v>
      </c>
      <c r="CG111" s="958"/>
      <c r="CH111" s="958"/>
      <c r="CI111" s="958"/>
      <c r="CJ111" s="958"/>
      <c r="CK111" s="1013"/>
      <c r="CL111" s="900"/>
      <c r="CM111" s="903" t="s">
        <v>442</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443</v>
      </c>
      <c r="DH111" s="896"/>
      <c r="DI111" s="896"/>
      <c r="DJ111" s="896"/>
      <c r="DK111" s="896"/>
      <c r="DL111" s="896" t="s">
        <v>410</v>
      </c>
      <c r="DM111" s="896"/>
      <c r="DN111" s="896"/>
      <c r="DO111" s="896"/>
      <c r="DP111" s="896"/>
      <c r="DQ111" s="896" t="s">
        <v>441</v>
      </c>
      <c r="DR111" s="896"/>
      <c r="DS111" s="896"/>
      <c r="DT111" s="896"/>
      <c r="DU111" s="896"/>
      <c r="DV111" s="873" t="s">
        <v>439</v>
      </c>
      <c r="DW111" s="873"/>
      <c r="DX111" s="873"/>
      <c r="DY111" s="873"/>
      <c r="DZ111" s="874"/>
    </row>
    <row r="112" spans="1:131" s="246" customFormat="1" ht="26.25" customHeight="1" x14ac:dyDescent="0.2">
      <c r="A112" s="998" t="s">
        <v>444</v>
      </c>
      <c r="B112" s="999"/>
      <c r="C112" s="829" t="s">
        <v>445</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446</v>
      </c>
      <c r="AB112" s="859"/>
      <c r="AC112" s="859"/>
      <c r="AD112" s="859"/>
      <c r="AE112" s="860"/>
      <c r="AF112" s="861" t="s">
        <v>436</v>
      </c>
      <c r="AG112" s="859"/>
      <c r="AH112" s="859"/>
      <c r="AI112" s="859"/>
      <c r="AJ112" s="860"/>
      <c r="AK112" s="861" t="s">
        <v>438</v>
      </c>
      <c r="AL112" s="859"/>
      <c r="AM112" s="859"/>
      <c r="AN112" s="859"/>
      <c r="AO112" s="860"/>
      <c r="AP112" s="906" t="s">
        <v>410</v>
      </c>
      <c r="AQ112" s="907"/>
      <c r="AR112" s="907"/>
      <c r="AS112" s="907"/>
      <c r="AT112" s="908"/>
      <c r="AU112" s="1018"/>
      <c r="AV112" s="1019"/>
      <c r="AW112" s="1019"/>
      <c r="AX112" s="1019"/>
      <c r="AY112" s="1019"/>
      <c r="AZ112" s="894" t="s">
        <v>447</v>
      </c>
      <c r="BA112" s="829"/>
      <c r="BB112" s="829"/>
      <c r="BC112" s="829"/>
      <c r="BD112" s="829"/>
      <c r="BE112" s="829"/>
      <c r="BF112" s="829"/>
      <c r="BG112" s="829"/>
      <c r="BH112" s="829"/>
      <c r="BI112" s="829"/>
      <c r="BJ112" s="829"/>
      <c r="BK112" s="829"/>
      <c r="BL112" s="829"/>
      <c r="BM112" s="829"/>
      <c r="BN112" s="829"/>
      <c r="BO112" s="829"/>
      <c r="BP112" s="830"/>
      <c r="BQ112" s="895">
        <v>21707600</v>
      </c>
      <c r="BR112" s="896"/>
      <c r="BS112" s="896"/>
      <c r="BT112" s="896"/>
      <c r="BU112" s="896"/>
      <c r="BV112" s="896">
        <v>20598422</v>
      </c>
      <c r="BW112" s="896"/>
      <c r="BX112" s="896"/>
      <c r="BY112" s="896"/>
      <c r="BZ112" s="896"/>
      <c r="CA112" s="896">
        <v>18902509</v>
      </c>
      <c r="CB112" s="896"/>
      <c r="CC112" s="896"/>
      <c r="CD112" s="896"/>
      <c r="CE112" s="896"/>
      <c r="CF112" s="957">
        <v>177.5</v>
      </c>
      <c r="CG112" s="958"/>
      <c r="CH112" s="958"/>
      <c r="CI112" s="958"/>
      <c r="CJ112" s="958"/>
      <c r="CK112" s="1013"/>
      <c r="CL112" s="900"/>
      <c r="CM112" s="903" t="s">
        <v>448</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410</v>
      </c>
      <c r="DH112" s="896"/>
      <c r="DI112" s="896"/>
      <c r="DJ112" s="896"/>
      <c r="DK112" s="896"/>
      <c r="DL112" s="896" t="s">
        <v>443</v>
      </c>
      <c r="DM112" s="896"/>
      <c r="DN112" s="896"/>
      <c r="DO112" s="896"/>
      <c r="DP112" s="896"/>
      <c r="DQ112" s="896" t="s">
        <v>449</v>
      </c>
      <c r="DR112" s="896"/>
      <c r="DS112" s="896"/>
      <c r="DT112" s="896"/>
      <c r="DU112" s="896"/>
      <c r="DV112" s="873" t="s">
        <v>410</v>
      </c>
      <c r="DW112" s="873"/>
      <c r="DX112" s="873"/>
      <c r="DY112" s="873"/>
      <c r="DZ112" s="874"/>
    </row>
    <row r="113" spans="1:130" s="246" customFormat="1" ht="26.25" customHeight="1" x14ac:dyDescent="0.2">
      <c r="A113" s="1000"/>
      <c r="B113" s="1001"/>
      <c r="C113" s="829" t="s">
        <v>450</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1349174</v>
      </c>
      <c r="AB113" s="1005"/>
      <c r="AC113" s="1005"/>
      <c r="AD113" s="1005"/>
      <c r="AE113" s="1006"/>
      <c r="AF113" s="1007">
        <v>1392860</v>
      </c>
      <c r="AG113" s="1005"/>
      <c r="AH113" s="1005"/>
      <c r="AI113" s="1005"/>
      <c r="AJ113" s="1006"/>
      <c r="AK113" s="1007">
        <v>1373877</v>
      </c>
      <c r="AL113" s="1005"/>
      <c r="AM113" s="1005"/>
      <c r="AN113" s="1005"/>
      <c r="AO113" s="1006"/>
      <c r="AP113" s="1008">
        <v>12.9</v>
      </c>
      <c r="AQ113" s="1009"/>
      <c r="AR113" s="1009"/>
      <c r="AS113" s="1009"/>
      <c r="AT113" s="1010"/>
      <c r="AU113" s="1018"/>
      <c r="AV113" s="1019"/>
      <c r="AW113" s="1019"/>
      <c r="AX113" s="1019"/>
      <c r="AY113" s="1019"/>
      <c r="AZ113" s="894" t="s">
        <v>451</v>
      </c>
      <c r="BA113" s="829"/>
      <c r="BB113" s="829"/>
      <c r="BC113" s="829"/>
      <c r="BD113" s="829"/>
      <c r="BE113" s="829"/>
      <c r="BF113" s="829"/>
      <c r="BG113" s="829"/>
      <c r="BH113" s="829"/>
      <c r="BI113" s="829"/>
      <c r="BJ113" s="829"/>
      <c r="BK113" s="829"/>
      <c r="BL113" s="829"/>
      <c r="BM113" s="829"/>
      <c r="BN113" s="829"/>
      <c r="BO113" s="829"/>
      <c r="BP113" s="830"/>
      <c r="BQ113" s="895">
        <v>2710489</v>
      </c>
      <c r="BR113" s="896"/>
      <c r="BS113" s="896"/>
      <c r="BT113" s="896"/>
      <c r="BU113" s="896"/>
      <c r="BV113" s="896">
        <v>2415141</v>
      </c>
      <c r="BW113" s="896"/>
      <c r="BX113" s="896"/>
      <c r="BY113" s="896"/>
      <c r="BZ113" s="896"/>
      <c r="CA113" s="896">
        <v>2163991</v>
      </c>
      <c r="CB113" s="896"/>
      <c r="CC113" s="896"/>
      <c r="CD113" s="896"/>
      <c r="CE113" s="896"/>
      <c r="CF113" s="957">
        <v>20.3</v>
      </c>
      <c r="CG113" s="958"/>
      <c r="CH113" s="958"/>
      <c r="CI113" s="958"/>
      <c r="CJ113" s="958"/>
      <c r="CK113" s="1013"/>
      <c r="CL113" s="900"/>
      <c r="CM113" s="903" t="s">
        <v>452</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449</v>
      </c>
      <c r="DH113" s="859"/>
      <c r="DI113" s="859"/>
      <c r="DJ113" s="859"/>
      <c r="DK113" s="860"/>
      <c r="DL113" s="861" t="s">
        <v>436</v>
      </c>
      <c r="DM113" s="859"/>
      <c r="DN113" s="859"/>
      <c r="DO113" s="859"/>
      <c r="DP113" s="860"/>
      <c r="DQ113" s="861" t="s">
        <v>449</v>
      </c>
      <c r="DR113" s="859"/>
      <c r="DS113" s="859"/>
      <c r="DT113" s="859"/>
      <c r="DU113" s="860"/>
      <c r="DV113" s="906" t="s">
        <v>410</v>
      </c>
      <c r="DW113" s="907"/>
      <c r="DX113" s="907"/>
      <c r="DY113" s="907"/>
      <c r="DZ113" s="908"/>
    </row>
    <row r="114" spans="1:130" s="246" customFormat="1" ht="26.25" customHeight="1" x14ac:dyDescent="0.2">
      <c r="A114" s="1000"/>
      <c r="B114" s="1001"/>
      <c r="C114" s="829" t="s">
        <v>453</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341207</v>
      </c>
      <c r="AB114" s="859"/>
      <c r="AC114" s="859"/>
      <c r="AD114" s="859"/>
      <c r="AE114" s="860"/>
      <c r="AF114" s="861">
        <v>363210</v>
      </c>
      <c r="AG114" s="859"/>
      <c r="AH114" s="859"/>
      <c r="AI114" s="859"/>
      <c r="AJ114" s="860"/>
      <c r="AK114" s="861">
        <v>381740</v>
      </c>
      <c r="AL114" s="859"/>
      <c r="AM114" s="859"/>
      <c r="AN114" s="859"/>
      <c r="AO114" s="860"/>
      <c r="AP114" s="906">
        <v>3.6</v>
      </c>
      <c r="AQ114" s="907"/>
      <c r="AR114" s="907"/>
      <c r="AS114" s="907"/>
      <c r="AT114" s="908"/>
      <c r="AU114" s="1018"/>
      <c r="AV114" s="1019"/>
      <c r="AW114" s="1019"/>
      <c r="AX114" s="1019"/>
      <c r="AY114" s="1019"/>
      <c r="AZ114" s="894" t="s">
        <v>454</v>
      </c>
      <c r="BA114" s="829"/>
      <c r="BB114" s="829"/>
      <c r="BC114" s="829"/>
      <c r="BD114" s="829"/>
      <c r="BE114" s="829"/>
      <c r="BF114" s="829"/>
      <c r="BG114" s="829"/>
      <c r="BH114" s="829"/>
      <c r="BI114" s="829"/>
      <c r="BJ114" s="829"/>
      <c r="BK114" s="829"/>
      <c r="BL114" s="829"/>
      <c r="BM114" s="829"/>
      <c r="BN114" s="829"/>
      <c r="BO114" s="829"/>
      <c r="BP114" s="830"/>
      <c r="BQ114" s="895">
        <v>2873196</v>
      </c>
      <c r="BR114" s="896"/>
      <c r="BS114" s="896"/>
      <c r="BT114" s="896"/>
      <c r="BU114" s="896"/>
      <c r="BV114" s="896">
        <v>2909129</v>
      </c>
      <c r="BW114" s="896"/>
      <c r="BX114" s="896"/>
      <c r="BY114" s="896"/>
      <c r="BZ114" s="896"/>
      <c r="CA114" s="896">
        <v>2887588</v>
      </c>
      <c r="CB114" s="896"/>
      <c r="CC114" s="896"/>
      <c r="CD114" s="896"/>
      <c r="CE114" s="896"/>
      <c r="CF114" s="957">
        <v>27.1</v>
      </c>
      <c r="CG114" s="958"/>
      <c r="CH114" s="958"/>
      <c r="CI114" s="958"/>
      <c r="CJ114" s="958"/>
      <c r="CK114" s="1013"/>
      <c r="CL114" s="900"/>
      <c r="CM114" s="903" t="s">
        <v>455</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436</v>
      </c>
      <c r="DH114" s="859"/>
      <c r="DI114" s="859"/>
      <c r="DJ114" s="859"/>
      <c r="DK114" s="860"/>
      <c r="DL114" s="861" t="s">
        <v>436</v>
      </c>
      <c r="DM114" s="859"/>
      <c r="DN114" s="859"/>
      <c r="DO114" s="859"/>
      <c r="DP114" s="860"/>
      <c r="DQ114" s="861" t="s">
        <v>441</v>
      </c>
      <c r="DR114" s="859"/>
      <c r="DS114" s="859"/>
      <c r="DT114" s="859"/>
      <c r="DU114" s="860"/>
      <c r="DV114" s="906" t="s">
        <v>410</v>
      </c>
      <c r="DW114" s="907"/>
      <c r="DX114" s="907"/>
      <c r="DY114" s="907"/>
      <c r="DZ114" s="908"/>
    </row>
    <row r="115" spans="1:130" s="246" customFormat="1" ht="26.25" customHeight="1" x14ac:dyDescent="0.2">
      <c r="A115" s="1000"/>
      <c r="B115" s="1001"/>
      <c r="C115" s="829" t="s">
        <v>456</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t="s">
        <v>410</v>
      </c>
      <c r="AB115" s="1005"/>
      <c r="AC115" s="1005"/>
      <c r="AD115" s="1005"/>
      <c r="AE115" s="1006"/>
      <c r="AF115" s="1007" t="s">
        <v>436</v>
      </c>
      <c r="AG115" s="1005"/>
      <c r="AH115" s="1005"/>
      <c r="AI115" s="1005"/>
      <c r="AJ115" s="1006"/>
      <c r="AK115" s="1007" t="s">
        <v>441</v>
      </c>
      <c r="AL115" s="1005"/>
      <c r="AM115" s="1005"/>
      <c r="AN115" s="1005"/>
      <c r="AO115" s="1006"/>
      <c r="AP115" s="1008" t="s">
        <v>449</v>
      </c>
      <c r="AQ115" s="1009"/>
      <c r="AR115" s="1009"/>
      <c r="AS115" s="1009"/>
      <c r="AT115" s="1010"/>
      <c r="AU115" s="1018"/>
      <c r="AV115" s="1019"/>
      <c r="AW115" s="1019"/>
      <c r="AX115" s="1019"/>
      <c r="AY115" s="1019"/>
      <c r="AZ115" s="894" t="s">
        <v>457</v>
      </c>
      <c r="BA115" s="829"/>
      <c r="BB115" s="829"/>
      <c r="BC115" s="829"/>
      <c r="BD115" s="829"/>
      <c r="BE115" s="829"/>
      <c r="BF115" s="829"/>
      <c r="BG115" s="829"/>
      <c r="BH115" s="829"/>
      <c r="BI115" s="829"/>
      <c r="BJ115" s="829"/>
      <c r="BK115" s="829"/>
      <c r="BL115" s="829"/>
      <c r="BM115" s="829"/>
      <c r="BN115" s="829"/>
      <c r="BO115" s="829"/>
      <c r="BP115" s="830"/>
      <c r="BQ115" s="895" t="s">
        <v>458</v>
      </c>
      <c r="BR115" s="896"/>
      <c r="BS115" s="896"/>
      <c r="BT115" s="896"/>
      <c r="BU115" s="896"/>
      <c r="BV115" s="896" t="s">
        <v>410</v>
      </c>
      <c r="BW115" s="896"/>
      <c r="BX115" s="896"/>
      <c r="BY115" s="896"/>
      <c r="BZ115" s="896"/>
      <c r="CA115" s="896" t="s">
        <v>439</v>
      </c>
      <c r="CB115" s="896"/>
      <c r="CC115" s="896"/>
      <c r="CD115" s="896"/>
      <c r="CE115" s="896"/>
      <c r="CF115" s="957" t="s">
        <v>436</v>
      </c>
      <c r="CG115" s="958"/>
      <c r="CH115" s="958"/>
      <c r="CI115" s="958"/>
      <c r="CJ115" s="958"/>
      <c r="CK115" s="1013"/>
      <c r="CL115" s="900"/>
      <c r="CM115" s="894" t="s">
        <v>459</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436</v>
      </c>
      <c r="DH115" s="859"/>
      <c r="DI115" s="859"/>
      <c r="DJ115" s="859"/>
      <c r="DK115" s="860"/>
      <c r="DL115" s="861" t="s">
        <v>410</v>
      </c>
      <c r="DM115" s="859"/>
      <c r="DN115" s="859"/>
      <c r="DO115" s="859"/>
      <c r="DP115" s="860"/>
      <c r="DQ115" s="861" t="s">
        <v>439</v>
      </c>
      <c r="DR115" s="859"/>
      <c r="DS115" s="859"/>
      <c r="DT115" s="859"/>
      <c r="DU115" s="860"/>
      <c r="DV115" s="906" t="s">
        <v>458</v>
      </c>
      <c r="DW115" s="907"/>
      <c r="DX115" s="907"/>
      <c r="DY115" s="907"/>
      <c r="DZ115" s="908"/>
    </row>
    <row r="116" spans="1:130" s="246" customFormat="1" ht="26.25" customHeight="1" x14ac:dyDescent="0.2">
      <c r="A116" s="1002"/>
      <c r="B116" s="1003"/>
      <c r="C116" s="962" t="s">
        <v>460</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v>2</v>
      </c>
      <c r="AB116" s="859"/>
      <c r="AC116" s="859"/>
      <c r="AD116" s="859"/>
      <c r="AE116" s="860"/>
      <c r="AF116" s="861">
        <v>144</v>
      </c>
      <c r="AG116" s="859"/>
      <c r="AH116" s="859"/>
      <c r="AI116" s="859"/>
      <c r="AJ116" s="860"/>
      <c r="AK116" s="861">
        <v>216</v>
      </c>
      <c r="AL116" s="859"/>
      <c r="AM116" s="859"/>
      <c r="AN116" s="859"/>
      <c r="AO116" s="860"/>
      <c r="AP116" s="906">
        <v>0</v>
      </c>
      <c r="AQ116" s="907"/>
      <c r="AR116" s="907"/>
      <c r="AS116" s="907"/>
      <c r="AT116" s="908"/>
      <c r="AU116" s="1018"/>
      <c r="AV116" s="1019"/>
      <c r="AW116" s="1019"/>
      <c r="AX116" s="1019"/>
      <c r="AY116" s="1019"/>
      <c r="AZ116" s="945" t="s">
        <v>461</v>
      </c>
      <c r="BA116" s="946"/>
      <c r="BB116" s="946"/>
      <c r="BC116" s="946"/>
      <c r="BD116" s="946"/>
      <c r="BE116" s="946"/>
      <c r="BF116" s="946"/>
      <c r="BG116" s="946"/>
      <c r="BH116" s="946"/>
      <c r="BI116" s="946"/>
      <c r="BJ116" s="946"/>
      <c r="BK116" s="946"/>
      <c r="BL116" s="946"/>
      <c r="BM116" s="946"/>
      <c r="BN116" s="946"/>
      <c r="BO116" s="946"/>
      <c r="BP116" s="947"/>
      <c r="BQ116" s="895" t="s">
        <v>436</v>
      </c>
      <c r="BR116" s="896"/>
      <c r="BS116" s="896"/>
      <c r="BT116" s="896"/>
      <c r="BU116" s="896"/>
      <c r="BV116" s="896" t="s">
        <v>441</v>
      </c>
      <c r="BW116" s="896"/>
      <c r="BX116" s="896"/>
      <c r="BY116" s="896"/>
      <c r="BZ116" s="896"/>
      <c r="CA116" s="896" t="s">
        <v>443</v>
      </c>
      <c r="CB116" s="896"/>
      <c r="CC116" s="896"/>
      <c r="CD116" s="896"/>
      <c r="CE116" s="896"/>
      <c r="CF116" s="957" t="s">
        <v>438</v>
      </c>
      <c r="CG116" s="958"/>
      <c r="CH116" s="958"/>
      <c r="CI116" s="958"/>
      <c r="CJ116" s="958"/>
      <c r="CK116" s="1013"/>
      <c r="CL116" s="900"/>
      <c r="CM116" s="903" t="s">
        <v>462</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386</v>
      </c>
      <c r="DH116" s="859"/>
      <c r="DI116" s="859"/>
      <c r="DJ116" s="859"/>
      <c r="DK116" s="860"/>
      <c r="DL116" s="861" t="s">
        <v>436</v>
      </c>
      <c r="DM116" s="859"/>
      <c r="DN116" s="859"/>
      <c r="DO116" s="859"/>
      <c r="DP116" s="860"/>
      <c r="DQ116" s="861" t="s">
        <v>386</v>
      </c>
      <c r="DR116" s="859"/>
      <c r="DS116" s="859"/>
      <c r="DT116" s="859"/>
      <c r="DU116" s="860"/>
      <c r="DV116" s="906" t="s">
        <v>436</v>
      </c>
      <c r="DW116" s="907"/>
      <c r="DX116" s="907"/>
      <c r="DY116" s="907"/>
      <c r="DZ116" s="908"/>
    </row>
    <row r="117" spans="1:130" s="246" customFormat="1" ht="26.25" customHeight="1" x14ac:dyDescent="0.2">
      <c r="A117" s="983" t="s">
        <v>185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463</v>
      </c>
      <c r="Z117" s="985"/>
      <c r="AA117" s="990">
        <v>4936096</v>
      </c>
      <c r="AB117" s="991"/>
      <c r="AC117" s="991"/>
      <c r="AD117" s="991"/>
      <c r="AE117" s="992"/>
      <c r="AF117" s="993">
        <v>5021114</v>
      </c>
      <c r="AG117" s="991"/>
      <c r="AH117" s="991"/>
      <c r="AI117" s="991"/>
      <c r="AJ117" s="992"/>
      <c r="AK117" s="993">
        <v>4964744</v>
      </c>
      <c r="AL117" s="991"/>
      <c r="AM117" s="991"/>
      <c r="AN117" s="991"/>
      <c r="AO117" s="992"/>
      <c r="AP117" s="994"/>
      <c r="AQ117" s="995"/>
      <c r="AR117" s="995"/>
      <c r="AS117" s="995"/>
      <c r="AT117" s="996"/>
      <c r="AU117" s="1018"/>
      <c r="AV117" s="1019"/>
      <c r="AW117" s="1019"/>
      <c r="AX117" s="1019"/>
      <c r="AY117" s="1019"/>
      <c r="AZ117" s="945" t="s">
        <v>464</v>
      </c>
      <c r="BA117" s="946"/>
      <c r="BB117" s="946"/>
      <c r="BC117" s="946"/>
      <c r="BD117" s="946"/>
      <c r="BE117" s="946"/>
      <c r="BF117" s="946"/>
      <c r="BG117" s="946"/>
      <c r="BH117" s="946"/>
      <c r="BI117" s="946"/>
      <c r="BJ117" s="946"/>
      <c r="BK117" s="946"/>
      <c r="BL117" s="946"/>
      <c r="BM117" s="946"/>
      <c r="BN117" s="946"/>
      <c r="BO117" s="946"/>
      <c r="BP117" s="947"/>
      <c r="BQ117" s="895" t="s">
        <v>410</v>
      </c>
      <c r="BR117" s="896"/>
      <c r="BS117" s="896"/>
      <c r="BT117" s="896"/>
      <c r="BU117" s="896"/>
      <c r="BV117" s="896" t="s">
        <v>410</v>
      </c>
      <c r="BW117" s="896"/>
      <c r="BX117" s="896"/>
      <c r="BY117" s="896"/>
      <c r="BZ117" s="896"/>
      <c r="CA117" s="896" t="s">
        <v>449</v>
      </c>
      <c r="CB117" s="896"/>
      <c r="CC117" s="896"/>
      <c r="CD117" s="896"/>
      <c r="CE117" s="896"/>
      <c r="CF117" s="957" t="s">
        <v>410</v>
      </c>
      <c r="CG117" s="958"/>
      <c r="CH117" s="958"/>
      <c r="CI117" s="958"/>
      <c r="CJ117" s="958"/>
      <c r="CK117" s="1013"/>
      <c r="CL117" s="900"/>
      <c r="CM117" s="903" t="s">
        <v>465</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466</v>
      </c>
      <c r="DH117" s="859"/>
      <c r="DI117" s="859"/>
      <c r="DJ117" s="859"/>
      <c r="DK117" s="860"/>
      <c r="DL117" s="861" t="s">
        <v>410</v>
      </c>
      <c r="DM117" s="859"/>
      <c r="DN117" s="859"/>
      <c r="DO117" s="859"/>
      <c r="DP117" s="860"/>
      <c r="DQ117" s="861" t="s">
        <v>436</v>
      </c>
      <c r="DR117" s="859"/>
      <c r="DS117" s="859"/>
      <c r="DT117" s="859"/>
      <c r="DU117" s="860"/>
      <c r="DV117" s="906" t="s">
        <v>449</v>
      </c>
      <c r="DW117" s="907"/>
      <c r="DX117" s="907"/>
      <c r="DY117" s="907"/>
      <c r="DZ117" s="908"/>
    </row>
    <row r="118" spans="1:130" s="246" customFormat="1" ht="26.25" customHeight="1" x14ac:dyDescent="0.2">
      <c r="A118" s="983" t="s">
        <v>431</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429</v>
      </c>
      <c r="AB118" s="984"/>
      <c r="AC118" s="984"/>
      <c r="AD118" s="984"/>
      <c r="AE118" s="985"/>
      <c r="AF118" s="986" t="s">
        <v>305</v>
      </c>
      <c r="AG118" s="984"/>
      <c r="AH118" s="984"/>
      <c r="AI118" s="984"/>
      <c r="AJ118" s="985"/>
      <c r="AK118" s="986" t="s">
        <v>304</v>
      </c>
      <c r="AL118" s="984"/>
      <c r="AM118" s="984"/>
      <c r="AN118" s="984"/>
      <c r="AO118" s="985"/>
      <c r="AP118" s="987" t="s">
        <v>430</v>
      </c>
      <c r="AQ118" s="988"/>
      <c r="AR118" s="988"/>
      <c r="AS118" s="988"/>
      <c r="AT118" s="989"/>
      <c r="AU118" s="1018"/>
      <c r="AV118" s="1019"/>
      <c r="AW118" s="1019"/>
      <c r="AX118" s="1019"/>
      <c r="AY118" s="1019"/>
      <c r="AZ118" s="961" t="s">
        <v>467</v>
      </c>
      <c r="BA118" s="962"/>
      <c r="BB118" s="962"/>
      <c r="BC118" s="962"/>
      <c r="BD118" s="962"/>
      <c r="BE118" s="962"/>
      <c r="BF118" s="962"/>
      <c r="BG118" s="962"/>
      <c r="BH118" s="962"/>
      <c r="BI118" s="962"/>
      <c r="BJ118" s="962"/>
      <c r="BK118" s="962"/>
      <c r="BL118" s="962"/>
      <c r="BM118" s="962"/>
      <c r="BN118" s="962"/>
      <c r="BO118" s="962"/>
      <c r="BP118" s="963"/>
      <c r="BQ118" s="964" t="s">
        <v>443</v>
      </c>
      <c r="BR118" s="927"/>
      <c r="BS118" s="927"/>
      <c r="BT118" s="927"/>
      <c r="BU118" s="927"/>
      <c r="BV118" s="927" t="s">
        <v>436</v>
      </c>
      <c r="BW118" s="927"/>
      <c r="BX118" s="927"/>
      <c r="BY118" s="927"/>
      <c r="BZ118" s="927"/>
      <c r="CA118" s="927" t="s">
        <v>436</v>
      </c>
      <c r="CB118" s="927"/>
      <c r="CC118" s="927"/>
      <c r="CD118" s="927"/>
      <c r="CE118" s="927"/>
      <c r="CF118" s="957" t="s">
        <v>436</v>
      </c>
      <c r="CG118" s="958"/>
      <c r="CH118" s="958"/>
      <c r="CI118" s="958"/>
      <c r="CJ118" s="958"/>
      <c r="CK118" s="1013"/>
      <c r="CL118" s="900"/>
      <c r="CM118" s="903" t="s">
        <v>468</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410</v>
      </c>
      <c r="DH118" s="859"/>
      <c r="DI118" s="859"/>
      <c r="DJ118" s="859"/>
      <c r="DK118" s="860"/>
      <c r="DL118" s="861" t="s">
        <v>436</v>
      </c>
      <c r="DM118" s="859"/>
      <c r="DN118" s="859"/>
      <c r="DO118" s="859"/>
      <c r="DP118" s="860"/>
      <c r="DQ118" s="861" t="s">
        <v>436</v>
      </c>
      <c r="DR118" s="859"/>
      <c r="DS118" s="859"/>
      <c r="DT118" s="859"/>
      <c r="DU118" s="860"/>
      <c r="DV118" s="906" t="s">
        <v>436</v>
      </c>
      <c r="DW118" s="907"/>
      <c r="DX118" s="907"/>
      <c r="DY118" s="907"/>
      <c r="DZ118" s="908"/>
    </row>
    <row r="119" spans="1:130" s="246" customFormat="1" ht="26.25" customHeight="1" x14ac:dyDescent="0.2">
      <c r="A119" s="897" t="s">
        <v>434</v>
      </c>
      <c r="B119" s="898"/>
      <c r="C119" s="973" t="s">
        <v>435</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436</v>
      </c>
      <c r="AB119" s="977"/>
      <c r="AC119" s="977"/>
      <c r="AD119" s="977"/>
      <c r="AE119" s="978"/>
      <c r="AF119" s="979" t="s">
        <v>466</v>
      </c>
      <c r="AG119" s="977"/>
      <c r="AH119" s="977"/>
      <c r="AI119" s="977"/>
      <c r="AJ119" s="978"/>
      <c r="AK119" s="979" t="s">
        <v>449</v>
      </c>
      <c r="AL119" s="977"/>
      <c r="AM119" s="977"/>
      <c r="AN119" s="977"/>
      <c r="AO119" s="978"/>
      <c r="AP119" s="980" t="s">
        <v>436</v>
      </c>
      <c r="AQ119" s="981"/>
      <c r="AR119" s="981"/>
      <c r="AS119" s="981"/>
      <c r="AT119" s="982"/>
      <c r="AU119" s="1020"/>
      <c r="AV119" s="1021"/>
      <c r="AW119" s="1021"/>
      <c r="AX119" s="1021"/>
      <c r="AY119" s="1021"/>
      <c r="AZ119" s="277" t="s">
        <v>185</v>
      </c>
      <c r="BA119" s="277"/>
      <c r="BB119" s="277"/>
      <c r="BC119" s="277"/>
      <c r="BD119" s="277"/>
      <c r="BE119" s="277"/>
      <c r="BF119" s="277"/>
      <c r="BG119" s="277"/>
      <c r="BH119" s="277"/>
      <c r="BI119" s="277"/>
      <c r="BJ119" s="277"/>
      <c r="BK119" s="277"/>
      <c r="BL119" s="277"/>
      <c r="BM119" s="277"/>
      <c r="BN119" s="277"/>
      <c r="BO119" s="959" t="s">
        <v>469</v>
      </c>
      <c r="BP119" s="960"/>
      <c r="BQ119" s="964">
        <v>53840371</v>
      </c>
      <c r="BR119" s="927"/>
      <c r="BS119" s="927"/>
      <c r="BT119" s="927"/>
      <c r="BU119" s="927"/>
      <c r="BV119" s="927">
        <v>52080642</v>
      </c>
      <c r="BW119" s="927"/>
      <c r="BX119" s="927"/>
      <c r="BY119" s="927"/>
      <c r="BZ119" s="927"/>
      <c r="CA119" s="927">
        <v>49113505</v>
      </c>
      <c r="CB119" s="927"/>
      <c r="CC119" s="927"/>
      <c r="CD119" s="927"/>
      <c r="CE119" s="927"/>
      <c r="CF119" s="825"/>
      <c r="CG119" s="826"/>
      <c r="CH119" s="826"/>
      <c r="CI119" s="826"/>
      <c r="CJ119" s="916"/>
      <c r="CK119" s="1014"/>
      <c r="CL119" s="902"/>
      <c r="CM119" s="920" t="s">
        <v>470</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436</v>
      </c>
      <c r="DH119" s="842"/>
      <c r="DI119" s="842"/>
      <c r="DJ119" s="842"/>
      <c r="DK119" s="843"/>
      <c r="DL119" s="844" t="s">
        <v>436</v>
      </c>
      <c r="DM119" s="842"/>
      <c r="DN119" s="842"/>
      <c r="DO119" s="842"/>
      <c r="DP119" s="843"/>
      <c r="DQ119" s="844" t="s">
        <v>410</v>
      </c>
      <c r="DR119" s="842"/>
      <c r="DS119" s="842"/>
      <c r="DT119" s="842"/>
      <c r="DU119" s="843"/>
      <c r="DV119" s="930" t="s">
        <v>439</v>
      </c>
      <c r="DW119" s="931"/>
      <c r="DX119" s="931"/>
      <c r="DY119" s="931"/>
      <c r="DZ119" s="932"/>
    </row>
    <row r="120" spans="1:130" s="246" customFormat="1" ht="26.25" customHeight="1" x14ac:dyDescent="0.2">
      <c r="A120" s="899"/>
      <c r="B120" s="900"/>
      <c r="C120" s="903" t="s">
        <v>442</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410</v>
      </c>
      <c r="AB120" s="859"/>
      <c r="AC120" s="859"/>
      <c r="AD120" s="859"/>
      <c r="AE120" s="860"/>
      <c r="AF120" s="861" t="s">
        <v>436</v>
      </c>
      <c r="AG120" s="859"/>
      <c r="AH120" s="859"/>
      <c r="AI120" s="859"/>
      <c r="AJ120" s="860"/>
      <c r="AK120" s="861" t="s">
        <v>436</v>
      </c>
      <c r="AL120" s="859"/>
      <c r="AM120" s="859"/>
      <c r="AN120" s="859"/>
      <c r="AO120" s="860"/>
      <c r="AP120" s="906" t="s">
        <v>466</v>
      </c>
      <c r="AQ120" s="907"/>
      <c r="AR120" s="907"/>
      <c r="AS120" s="907"/>
      <c r="AT120" s="908"/>
      <c r="AU120" s="965" t="s">
        <v>471</v>
      </c>
      <c r="AV120" s="966"/>
      <c r="AW120" s="966"/>
      <c r="AX120" s="966"/>
      <c r="AY120" s="967"/>
      <c r="AZ120" s="942" t="s">
        <v>472</v>
      </c>
      <c r="BA120" s="887"/>
      <c r="BB120" s="887"/>
      <c r="BC120" s="887"/>
      <c r="BD120" s="887"/>
      <c r="BE120" s="887"/>
      <c r="BF120" s="887"/>
      <c r="BG120" s="887"/>
      <c r="BH120" s="887"/>
      <c r="BI120" s="887"/>
      <c r="BJ120" s="887"/>
      <c r="BK120" s="887"/>
      <c r="BL120" s="887"/>
      <c r="BM120" s="887"/>
      <c r="BN120" s="887"/>
      <c r="BO120" s="887"/>
      <c r="BP120" s="888"/>
      <c r="BQ120" s="943">
        <v>6490124</v>
      </c>
      <c r="BR120" s="924"/>
      <c r="BS120" s="924"/>
      <c r="BT120" s="924"/>
      <c r="BU120" s="924"/>
      <c r="BV120" s="924">
        <v>6203798</v>
      </c>
      <c r="BW120" s="924"/>
      <c r="BX120" s="924"/>
      <c r="BY120" s="924"/>
      <c r="BZ120" s="924"/>
      <c r="CA120" s="924">
        <v>5737212</v>
      </c>
      <c r="CB120" s="924"/>
      <c r="CC120" s="924"/>
      <c r="CD120" s="924"/>
      <c r="CE120" s="924"/>
      <c r="CF120" s="948">
        <v>53.9</v>
      </c>
      <c r="CG120" s="949"/>
      <c r="CH120" s="949"/>
      <c r="CI120" s="949"/>
      <c r="CJ120" s="949"/>
      <c r="CK120" s="950" t="s">
        <v>473</v>
      </c>
      <c r="CL120" s="934"/>
      <c r="CM120" s="934"/>
      <c r="CN120" s="934"/>
      <c r="CO120" s="935"/>
      <c r="CP120" s="954" t="s">
        <v>474</v>
      </c>
      <c r="CQ120" s="955"/>
      <c r="CR120" s="955"/>
      <c r="CS120" s="955"/>
      <c r="CT120" s="955"/>
      <c r="CU120" s="955"/>
      <c r="CV120" s="955"/>
      <c r="CW120" s="955"/>
      <c r="CX120" s="955"/>
      <c r="CY120" s="955"/>
      <c r="CZ120" s="955"/>
      <c r="DA120" s="955"/>
      <c r="DB120" s="955"/>
      <c r="DC120" s="955"/>
      <c r="DD120" s="955"/>
      <c r="DE120" s="955"/>
      <c r="DF120" s="956"/>
      <c r="DG120" s="943">
        <v>19848185</v>
      </c>
      <c r="DH120" s="924"/>
      <c r="DI120" s="924"/>
      <c r="DJ120" s="924"/>
      <c r="DK120" s="924"/>
      <c r="DL120" s="924">
        <v>18786058</v>
      </c>
      <c r="DM120" s="924"/>
      <c r="DN120" s="924"/>
      <c r="DO120" s="924"/>
      <c r="DP120" s="924"/>
      <c r="DQ120" s="924">
        <v>17246489</v>
      </c>
      <c r="DR120" s="924"/>
      <c r="DS120" s="924"/>
      <c r="DT120" s="924"/>
      <c r="DU120" s="924"/>
      <c r="DV120" s="925">
        <v>161.9</v>
      </c>
      <c r="DW120" s="925"/>
      <c r="DX120" s="925"/>
      <c r="DY120" s="925"/>
      <c r="DZ120" s="926"/>
    </row>
    <row r="121" spans="1:130" s="246" customFormat="1" ht="26.25" customHeight="1" x14ac:dyDescent="0.2">
      <c r="A121" s="899"/>
      <c r="B121" s="900"/>
      <c r="C121" s="945" t="s">
        <v>475</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439</v>
      </c>
      <c r="AB121" s="859"/>
      <c r="AC121" s="859"/>
      <c r="AD121" s="859"/>
      <c r="AE121" s="860"/>
      <c r="AF121" s="861" t="s">
        <v>410</v>
      </c>
      <c r="AG121" s="859"/>
      <c r="AH121" s="859"/>
      <c r="AI121" s="859"/>
      <c r="AJ121" s="860"/>
      <c r="AK121" s="861" t="s">
        <v>439</v>
      </c>
      <c r="AL121" s="859"/>
      <c r="AM121" s="859"/>
      <c r="AN121" s="859"/>
      <c r="AO121" s="860"/>
      <c r="AP121" s="906" t="s">
        <v>449</v>
      </c>
      <c r="AQ121" s="907"/>
      <c r="AR121" s="907"/>
      <c r="AS121" s="907"/>
      <c r="AT121" s="908"/>
      <c r="AU121" s="968"/>
      <c r="AV121" s="969"/>
      <c r="AW121" s="969"/>
      <c r="AX121" s="969"/>
      <c r="AY121" s="970"/>
      <c r="AZ121" s="894" t="s">
        <v>476</v>
      </c>
      <c r="BA121" s="829"/>
      <c r="BB121" s="829"/>
      <c r="BC121" s="829"/>
      <c r="BD121" s="829"/>
      <c r="BE121" s="829"/>
      <c r="BF121" s="829"/>
      <c r="BG121" s="829"/>
      <c r="BH121" s="829"/>
      <c r="BI121" s="829"/>
      <c r="BJ121" s="829"/>
      <c r="BK121" s="829"/>
      <c r="BL121" s="829"/>
      <c r="BM121" s="829"/>
      <c r="BN121" s="829"/>
      <c r="BO121" s="829"/>
      <c r="BP121" s="830"/>
      <c r="BQ121" s="895">
        <v>1337244</v>
      </c>
      <c r="BR121" s="896"/>
      <c r="BS121" s="896"/>
      <c r="BT121" s="896"/>
      <c r="BU121" s="896"/>
      <c r="BV121" s="896">
        <v>1233002</v>
      </c>
      <c r="BW121" s="896"/>
      <c r="BX121" s="896"/>
      <c r="BY121" s="896"/>
      <c r="BZ121" s="896"/>
      <c r="CA121" s="896">
        <v>1173197</v>
      </c>
      <c r="CB121" s="896"/>
      <c r="CC121" s="896"/>
      <c r="CD121" s="896"/>
      <c r="CE121" s="896"/>
      <c r="CF121" s="957">
        <v>11</v>
      </c>
      <c r="CG121" s="958"/>
      <c r="CH121" s="958"/>
      <c r="CI121" s="958"/>
      <c r="CJ121" s="958"/>
      <c r="CK121" s="951"/>
      <c r="CL121" s="937"/>
      <c r="CM121" s="937"/>
      <c r="CN121" s="937"/>
      <c r="CO121" s="938"/>
      <c r="CP121" s="917" t="s">
        <v>477</v>
      </c>
      <c r="CQ121" s="918"/>
      <c r="CR121" s="918"/>
      <c r="CS121" s="918"/>
      <c r="CT121" s="918"/>
      <c r="CU121" s="918"/>
      <c r="CV121" s="918"/>
      <c r="CW121" s="918"/>
      <c r="CX121" s="918"/>
      <c r="CY121" s="918"/>
      <c r="CZ121" s="918"/>
      <c r="DA121" s="918"/>
      <c r="DB121" s="918"/>
      <c r="DC121" s="918"/>
      <c r="DD121" s="918"/>
      <c r="DE121" s="918"/>
      <c r="DF121" s="919"/>
      <c r="DG121" s="895">
        <v>53006</v>
      </c>
      <c r="DH121" s="896"/>
      <c r="DI121" s="896"/>
      <c r="DJ121" s="896"/>
      <c r="DK121" s="896"/>
      <c r="DL121" s="896">
        <v>52606</v>
      </c>
      <c r="DM121" s="896"/>
      <c r="DN121" s="896"/>
      <c r="DO121" s="896"/>
      <c r="DP121" s="896"/>
      <c r="DQ121" s="896">
        <v>1656020</v>
      </c>
      <c r="DR121" s="896"/>
      <c r="DS121" s="896"/>
      <c r="DT121" s="896"/>
      <c r="DU121" s="896"/>
      <c r="DV121" s="873">
        <v>15.5</v>
      </c>
      <c r="DW121" s="873"/>
      <c r="DX121" s="873"/>
      <c r="DY121" s="873"/>
      <c r="DZ121" s="874"/>
    </row>
    <row r="122" spans="1:130" s="246" customFormat="1" ht="26.25" customHeight="1" x14ac:dyDescent="0.2">
      <c r="A122" s="899"/>
      <c r="B122" s="900"/>
      <c r="C122" s="903" t="s">
        <v>455</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436</v>
      </c>
      <c r="AB122" s="859"/>
      <c r="AC122" s="859"/>
      <c r="AD122" s="859"/>
      <c r="AE122" s="860"/>
      <c r="AF122" s="861" t="s">
        <v>449</v>
      </c>
      <c r="AG122" s="859"/>
      <c r="AH122" s="859"/>
      <c r="AI122" s="859"/>
      <c r="AJ122" s="860"/>
      <c r="AK122" s="861" t="s">
        <v>436</v>
      </c>
      <c r="AL122" s="859"/>
      <c r="AM122" s="859"/>
      <c r="AN122" s="859"/>
      <c r="AO122" s="860"/>
      <c r="AP122" s="906" t="s">
        <v>439</v>
      </c>
      <c r="AQ122" s="907"/>
      <c r="AR122" s="907"/>
      <c r="AS122" s="907"/>
      <c r="AT122" s="908"/>
      <c r="AU122" s="968"/>
      <c r="AV122" s="969"/>
      <c r="AW122" s="969"/>
      <c r="AX122" s="969"/>
      <c r="AY122" s="970"/>
      <c r="AZ122" s="961" t="s">
        <v>478</v>
      </c>
      <c r="BA122" s="962"/>
      <c r="BB122" s="962"/>
      <c r="BC122" s="962"/>
      <c r="BD122" s="962"/>
      <c r="BE122" s="962"/>
      <c r="BF122" s="962"/>
      <c r="BG122" s="962"/>
      <c r="BH122" s="962"/>
      <c r="BI122" s="962"/>
      <c r="BJ122" s="962"/>
      <c r="BK122" s="962"/>
      <c r="BL122" s="962"/>
      <c r="BM122" s="962"/>
      <c r="BN122" s="962"/>
      <c r="BO122" s="962"/>
      <c r="BP122" s="963"/>
      <c r="BQ122" s="964">
        <v>34282404</v>
      </c>
      <c r="BR122" s="927"/>
      <c r="BS122" s="927"/>
      <c r="BT122" s="927"/>
      <c r="BU122" s="927"/>
      <c r="BV122" s="927">
        <v>33600221</v>
      </c>
      <c r="BW122" s="927"/>
      <c r="BX122" s="927"/>
      <c r="BY122" s="927"/>
      <c r="BZ122" s="927"/>
      <c r="CA122" s="927">
        <v>32378417</v>
      </c>
      <c r="CB122" s="927"/>
      <c r="CC122" s="927"/>
      <c r="CD122" s="927"/>
      <c r="CE122" s="927"/>
      <c r="CF122" s="928">
        <v>304</v>
      </c>
      <c r="CG122" s="929"/>
      <c r="CH122" s="929"/>
      <c r="CI122" s="929"/>
      <c r="CJ122" s="929"/>
      <c r="CK122" s="951"/>
      <c r="CL122" s="937"/>
      <c r="CM122" s="937"/>
      <c r="CN122" s="937"/>
      <c r="CO122" s="938"/>
      <c r="CP122" s="917"/>
      <c r="CQ122" s="918"/>
      <c r="CR122" s="918"/>
      <c r="CS122" s="918"/>
      <c r="CT122" s="918"/>
      <c r="CU122" s="918"/>
      <c r="CV122" s="918"/>
      <c r="CW122" s="918"/>
      <c r="CX122" s="918"/>
      <c r="CY122" s="918"/>
      <c r="CZ122" s="918"/>
      <c r="DA122" s="918"/>
      <c r="DB122" s="918"/>
      <c r="DC122" s="918"/>
      <c r="DD122" s="918"/>
      <c r="DE122" s="918"/>
      <c r="DF122" s="919"/>
      <c r="DG122" s="895"/>
      <c r="DH122" s="896"/>
      <c r="DI122" s="896"/>
      <c r="DJ122" s="896"/>
      <c r="DK122" s="896"/>
      <c r="DL122" s="896"/>
      <c r="DM122" s="896"/>
      <c r="DN122" s="896"/>
      <c r="DO122" s="896"/>
      <c r="DP122" s="896"/>
      <c r="DQ122" s="896"/>
      <c r="DR122" s="896"/>
      <c r="DS122" s="896"/>
      <c r="DT122" s="896"/>
      <c r="DU122" s="896"/>
      <c r="DV122" s="873"/>
      <c r="DW122" s="873"/>
      <c r="DX122" s="873"/>
      <c r="DY122" s="873"/>
      <c r="DZ122" s="874"/>
    </row>
    <row r="123" spans="1:130" s="246" customFormat="1" ht="26.25" customHeight="1" x14ac:dyDescent="0.2">
      <c r="A123" s="899"/>
      <c r="B123" s="900"/>
      <c r="C123" s="903" t="s">
        <v>462</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449</v>
      </c>
      <c r="AB123" s="859"/>
      <c r="AC123" s="859"/>
      <c r="AD123" s="859"/>
      <c r="AE123" s="860"/>
      <c r="AF123" s="861" t="s">
        <v>386</v>
      </c>
      <c r="AG123" s="859"/>
      <c r="AH123" s="859"/>
      <c r="AI123" s="859"/>
      <c r="AJ123" s="860"/>
      <c r="AK123" s="861" t="s">
        <v>449</v>
      </c>
      <c r="AL123" s="859"/>
      <c r="AM123" s="859"/>
      <c r="AN123" s="859"/>
      <c r="AO123" s="860"/>
      <c r="AP123" s="906" t="s">
        <v>449</v>
      </c>
      <c r="AQ123" s="907"/>
      <c r="AR123" s="907"/>
      <c r="AS123" s="907"/>
      <c r="AT123" s="908"/>
      <c r="AU123" s="971"/>
      <c r="AV123" s="972"/>
      <c r="AW123" s="972"/>
      <c r="AX123" s="972"/>
      <c r="AY123" s="972"/>
      <c r="AZ123" s="277" t="s">
        <v>185</v>
      </c>
      <c r="BA123" s="277"/>
      <c r="BB123" s="277"/>
      <c r="BC123" s="277"/>
      <c r="BD123" s="277"/>
      <c r="BE123" s="277"/>
      <c r="BF123" s="277"/>
      <c r="BG123" s="277"/>
      <c r="BH123" s="277"/>
      <c r="BI123" s="277"/>
      <c r="BJ123" s="277"/>
      <c r="BK123" s="277"/>
      <c r="BL123" s="277"/>
      <c r="BM123" s="277"/>
      <c r="BN123" s="277"/>
      <c r="BO123" s="959" t="s">
        <v>479</v>
      </c>
      <c r="BP123" s="960"/>
      <c r="BQ123" s="914">
        <v>42109772</v>
      </c>
      <c r="BR123" s="915"/>
      <c r="BS123" s="915"/>
      <c r="BT123" s="915"/>
      <c r="BU123" s="915"/>
      <c r="BV123" s="915">
        <v>41037021</v>
      </c>
      <c r="BW123" s="915"/>
      <c r="BX123" s="915"/>
      <c r="BY123" s="915"/>
      <c r="BZ123" s="915"/>
      <c r="CA123" s="915">
        <v>39288826</v>
      </c>
      <c r="CB123" s="915"/>
      <c r="CC123" s="915"/>
      <c r="CD123" s="915"/>
      <c r="CE123" s="915"/>
      <c r="CF123" s="825"/>
      <c r="CG123" s="826"/>
      <c r="CH123" s="826"/>
      <c r="CI123" s="826"/>
      <c r="CJ123" s="916"/>
      <c r="CK123" s="951"/>
      <c r="CL123" s="937"/>
      <c r="CM123" s="937"/>
      <c r="CN123" s="937"/>
      <c r="CO123" s="938"/>
      <c r="CP123" s="917"/>
      <c r="CQ123" s="918"/>
      <c r="CR123" s="918"/>
      <c r="CS123" s="918"/>
      <c r="CT123" s="918"/>
      <c r="CU123" s="918"/>
      <c r="CV123" s="918"/>
      <c r="CW123" s="918"/>
      <c r="CX123" s="918"/>
      <c r="CY123" s="918"/>
      <c r="CZ123" s="918"/>
      <c r="DA123" s="918"/>
      <c r="DB123" s="918"/>
      <c r="DC123" s="918"/>
      <c r="DD123" s="918"/>
      <c r="DE123" s="918"/>
      <c r="DF123" s="919"/>
      <c r="DG123" s="858"/>
      <c r="DH123" s="859"/>
      <c r="DI123" s="859"/>
      <c r="DJ123" s="859"/>
      <c r="DK123" s="860"/>
      <c r="DL123" s="861"/>
      <c r="DM123" s="859"/>
      <c r="DN123" s="859"/>
      <c r="DO123" s="859"/>
      <c r="DP123" s="860"/>
      <c r="DQ123" s="861"/>
      <c r="DR123" s="859"/>
      <c r="DS123" s="859"/>
      <c r="DT123" s="859"/>
      <c r="DU123" s="860"/>
      <c r="DV123" s="906"/>
      <c r="DW123" s="907"/>
      <c r="DX123" s="907"/>
      <c r="DY123" s="907"/>
      <c r="DZ123" s="908"/>
    </row>
    <row r="124" spans="1:130" s="246" customFormat="1" ht="26.25" customHeight="1" thickBot="1" x14ac:dyDescent="0.25">
      <c r="A124" s="899"/>
      <c r="B124" s="900"/>
      <c r="C124" s="903" t="s">
        <v>465</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436</v>
      </c>
      <c r="AB124" s="859"/>
      <c r="AC124" s="859"/>
      <c r="AD124" s="859"/>
      <c r="AE124" s="860"/>
      <c r="AF124" s="861" t="s">
        <v>449</v>
      </c>
      <c r="AG124" s="859"/>
      <c r="AH124" s="859"/>
      <c r="AI124" s="859"/>
      <c r="AJ124" s="860"/>
      <c r="AK124" s="861" t="s">
        <v>436</v>
      </c>
      <c r="AL124" s="859"/>
      <c r="AM124" s="859"/>
      <c r="AN124" s="859"/>
      <c r="AO124" s="860"/>
      <c r="AP124" s="906" t="s">
        <v>449</v>
      </c>
      <c r="AQ124" s="907"/>
      <c r="AR124" s="907"/>
      <c r="AS124" s="907"/>
      <c r="AT124" s="908"/>
      <c r="AU124" s="909" t="s">
        <v>480</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107.4</v>
      </c>
      <c r="BR124" s="913"/>
      <c r="BS124" s="913"/>
      <c r="BT124" s="913"/>
      <c r="BU124" s="913"/>
      <c r="BV124" s="913">
        <v>102.6</v>
      </c>
      <c r="BW124" s="913"/>
      <c r="BX124" s="913"/>
      <c r="BY124" s="913"/>
      <c r="BZ124" s="913"/>
      <c r="CA124" s="913">
        <v>92.2</v>
      </c>
      <c r="CB124" s="913"/>
      <c r="CC124" s="913"/>
      <c r="CD124" s="913"/>
      <c r="CE124" s="913"/>
      <c r="CF124" s="803"/>
      <c r="CG124" s="804"/>
      <c r="CH124" s="804"/>
      <c r="CI124" s="804"/>
      <c r="CJ124" s="944"/>
      <c r="CK124" s="952"/>
      <c r="CL124" s="952"/>
      <c r="CM124" s="952"/>
      <c r="CN124" s="952"/>
      <c r="CO124" s="953"/>
      <c r="CP124" s="917" t="s">
        <v>481</v>
      </c>
      <c r="CQ124" s="918"/>
      <c r="CR124" s="918"/>
      <c r="CS124" s="918"/>
      <c r="CT124" s="918"/>
      <c r="CU124" s="918"/>
      <c r="CV124" s="918"/>
      <c r="CW124" s="918"/>
      <c r="CX124" s="918"/>
      <c r="CY124" s="918"/>
      <c r="CZ124" s="918"/>
      <c r="DA124" s="918"/>
      <c r="DB124" s="918"/>
      <c r="DC124" s="918"/>
      <c r="DD124" s="918"/>
      <c r="DE124" s="918"/>
      <c r="DF124" s="919"/>
      <c r="DG124" s="841">
        <v>1806409</v>
      </c>
      <c r="DH124" s="842"/>
      <c r="DI124" s="842"/>
      <c r="DJ124" s="842"/>
      <c r="DK124" s="843"/>
      <c r="DL124" s="844">
        <v>1759758</v>
      </c>
      <c r="DM124" s="842"/>
      <c r="DN124" s="842"/>
      <c r="DO124" s="842"/>
      <c r="DP124" s="843"/>
      <c r="DQ124" s="844" t="s">
        <v>436</v>
      </c>
      <c r="DR124" s="842"/>
      <c r="DS124" s="842"/>
      <c r="DT124" s="842"/>
      <c r="DU124" s="843"/>
      <c r="DV124" s="930" t="s">
        <v>449</v>
      </c>
      <c r="DW124" s="931"/>
      <c r="DX124" s="931"/>
      <c r="DY124" s="931"/>
      <c r="DZ124" s="932"/>
    </row>
    <row r="125" spans="1:130" s="246" customFormat="1" ht="26.25" customHeight="1" x14ac:dyDescent="0.2">
      <c r="A125" s="899"/>
      <c r="B125" s="900"/>
      <c r="C125" s="903" t="s">
        <v>468</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436</v>
      </c>
      <c r="AB125" s="859"/>
      <c r="AC125" s="859"/>
      <c r="AD125" s="859"/>
      <c r="AE125" s="860"/>
      <c r="AF125" s="861" t="s">
        <v>386</v>
      </c>
      <c r="AG125" s="859"/>
      <c r="AH125" s="859"/>
      <c r="AI125" s="859"/>
      <c r="AJ125" s="860"/>
      <c r="AK125" s="861" t="s">
        <v>410</v>
      </c>
      <c r="AL125" s="859"/>
      <c r="AM125" s="859"/>
      <c r="AN125" s="859"/>
      <c r="AO125" s="860"/>
      <c r="AP125" s="906" t="s">
        <v>436</v>
      </c>
      <c r="AQ125" s="907"/>
      <c r="AR125" s="907"/>
      <c r="AS125" s="907"/>
      <c r="AT125" s="90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3" t="s">
        <v>482</v>
      </c>
      <c r="CL125" s="934"/>
      <c r="CM125" s="934"/>
      <c r="CN125" s="934"/>
      <c r="CO125" s="935"/>
      <c r="CP125" s="942" t="s">
        <v>483</v>
      </c>
      <c r="CQ125" s="887"/>
      <c r="CR125" s="887"/>
      <c r="CS125" s="887"/>
      <c r="CT125" s="887"/>
      <c r="CU125" s="887"/>
      <c r="CV125" s="887"/>
      <c r="CW125" s="887"/>
      <c r="CX125" s="887"/>
      <c r="CY125" s="887"/>
      <c r="CZ125" s="887"/>
      <c r="DA125" s="887"/>
      <c r="DB125" s="887"/>
      <c r="DC125" s="887"/>
      <c r="DD125" s="887"/>
      <c r="DE125" s="887"/>
      <c r="DF125" s="888"/>
      <c r="DG125" s="943" t="s">
        <v>436</v>
      </c>
      <c r="DH125" s="924"/>
      <c r="DI125" s="924"/>
      <c r="DJ125" s="924"/>
      <c r="DK125" s="924"/>
      <c r="DL125" s="924" t="s">
        <v>436</v>
      </c>
      <c r="DM125" s="924"/>
      <c r="DN125" s="924"/>
      <c r="DO125" s="924"/>
      <c r="DP125" s="924"/>
      <c r="DQ125" s="924" t="s">
        <v>410</v>
      </c>
      <c r="DR125" s="924"/>
      <c r="DS125" s="924"/>
      <c r="DT125" s="924"/>
      <c r="DU125" s="924"/>
      <c r="DV125" s="925" t="s">
        <v>449</v>
      </c>
      <c r="DW125" s="925"/>
      <c r="DX125" s="925"/>
      <c r="DY125" s="925"/>
      <c r="DZ125" s="926"/>
    </row>
    <row r="126" spans="1:130" s="246" customFormat="1" ht="26.25" customHeight="1" thickBot="1" x14ac:dyDescent="0.25">
      <c r="A126" s="899"/>
      <c r="B126" s="900"/>
      <c r="C126" s="903" t="s">
        <v>470</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436</v>
      </c>
      <c r="AB126" s="859"/>
      <c r="AC126" s="859"/>
      <c r="AD126" s="859"/>
      <c r="AE126" s="860"/>
      <c r="AF126" s="861" t="s">
        <v>436</v>
      </c>
      <c r="AG126" s="859"/>
      <c r="AH126" s="859"/>
      <c r="AI126" s="859"/>
      <c r="AJ126" s="860"/>
      <c r="AK126" s="861" t="s">
        <v>410</v>
      </c>
      <c r="AL126" s="859"/>
      <c r="AM126" s="859"/>
      <c r="AN126" s="859"/>
      <c r="AO126" s="860"/>
      <c r="AP126" s="906" t="s">
        <v>410</v>
      </c>
      <c r="AQ126" s="907"/>
      <c r="AR126" s="907"/>
      <c r="AS126" s="907"/>
      <c r="AT126" s="90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6"/>
      <c r="CL126" s="937"/>
      <c r="CM126" s="937"/>
      <c r="CN126" s="937"/>
      <c r="CO126" s="938"/>
      <c r="CP126" s="894" t="s">
        <v>484</v>
      </c>
      <c r="CQ126" s="829"/>
      <c r="CR126" s="829"/>
      <c r="CS126" s="829"/>
      <c r="CT126" s="829"/>
      <c r="CU126" s="829"/>
      <c r="CV126" s="829"/>
      <c r="CW126" s="829"/>
      <c r="CX126" s="829"/>
      <c r="CY126" s="829"/>
      <c r="CZ126" s="829"/>
      <c r="DA126" s="829"/>
      <c r="DB126" s="829"/>
      <c r="DC126" s="829"/>
      <c r="DD126" s="829"/>
      <c r="DE126" s="829"/>
      <c r="DF126" s="830"/>
      <c r="DG126" s="895" t="s">
        <v>436</v>
      </c>
      <c r="DH126" s="896"/>
      <c r="DI126" s="896"/>
      <c r="DJ126" s="896"/>
      <c r="DK126" s="896"/>
      <c r="DL126" s="896" t="s">
        <v>386</v>
      </c>
      <c r="DM126" s="896"/>
      <c r="DN126" s="896"/>
      <c r="DO126" s="896"/>
      <c r="DP126" s="896"/>
      <c r="DQ126" s="896" t="s">
        <v>436</v>
      </c>
      <c r="DR126" s="896"/>
      <c r="DS126" s="896"/>
      <c r="DT126" s="896"/>
      <c r="DU126" s="896"/>
      <c r="DV126" s="873" t="s">
        <v>449</v>
      </c>
      <c r="DW126" s="873"/>
      <c r="DX126" s="873"/>
      <c r="DY126" s="873"/>
      <c r="DZ126" s="874"/>
    </row>
    <row r="127" spans="1:130" s="246" customFormat="1" ht="26.25" customHeight="1" x14ac:dyDescent="0.2">
      <c r="A127" s="901"/>
      <c r="B127" s="902"/>
      <c r="C127" s="920" t="s">
        <v>485</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t="s">
        <v>386</v>
      </c>
      <c r="AB127" s="859"/>
      <c r="AC127" s="859"/>
      <c r="AD127" s="859"/>
      <c r="AE127" s="860"/>
      <c r="AF127" s="861" t="s">
        <v>449</v>
      </c>
      <c r="AG127" s="859"/>
      <c r="AH127" s="859"/>
      <c r="AI127" s="859"/>
      <c r="AJ127" s="860"/>
      <c r="AK127" s="861" t="s">
        <v>386</v>
      </c>
      <c r="AL127" s="859"/>
      <c r="AM127" s="859"/>
      <c r="AN127" s="859"/>
      <c r="AO127" s="860"/>
      <c r="AP127" s="906" t="s">
        <v>410</v>
      </c>
      <c r="AQ127" s="907"/>
      <c r="AR127" s="907"/>
      <c r="AS127" s="907"/>
      <c r="AT127" s="908"/>
      <c r="AU127" s="282"/>
      <c r="AV127" s="282"/>
      <c r="AW127" s="282"/>
      <c r="AX127" s="923" t="s">
        <v>486</v>
      </c>
      <c r="AY127" s="891"/>
      <c r="AZ127" s="891"/>
      <c r="BA127" s="891"/>
      <c r="BB127" s="891"/>
      <c r="BC127" s="891"/>
      <c r="BD127" s="891"/>
      <c r="BE127" s="892"/>
      <c r="BF127" s="890" t="s">
        <v>487</v>
      </c>
      <c r="BG127" s="891"/>
      <c r="BH127" s="891"/>
      <c r="BI127" s="891"/>
      <c r="BJ127" s="891"/>
      <c r="BK127" s="891"/>
      <c r="BL127" s="892"/>
      <c r="BM127" s="890" t="s">
        <v>488</v>
      </c>
      <c r="BN127" s="891"/>
      <c r="BO127" s="891"/>
      <c r="BP127" s="891"/>
      <c r="BQ127" s="891"/>
      <c r="BR127" s="891"/>
      <c r="BS127" s="892"/>
      <c r="BT127" s="890" t="s">
        <v>489</v>
      </c>
      <c r="BU127" s="891"/>
      <c r="BV127" s="891"/>
      <c r="BW127" s="891"/>
      <c r="BX127" s="891"/>
      <c r="BY127" s="891"/>
      <c r="BZ127" s="893"/>
      <c r="CA127" s="282"/>
      <c r="CB127" s="282"/>
      <c r="CC127" s="282"/>
      <c r="CD127" s="283"/>
      <c r="CE127" s="283"/>
      <c r="CF127" s="283"/>
      <c r="CG127" s="280"/>
      <c r="CH127" s="280"/>
      <c r="CI127" s="280"/>
      <c r="CJ127" s="281"/>
      <c r="CK127" s="936"/>
      <c r="CL127" s="937"/>
      <c r="CM127" s="937"/>
      <c r="CN127" s="937"/>
      <c r="CO127" s="938"/>
      <c r="CP127" s="894" t="s">
        <v>490</v>
      </c>
      <c r="CQ127" s="829"/>
      <c r="CR127" s="829"/>
      <c r="CS127" s="829"/>
      <c r="CT127" s="829"/>
      <c r="CU127" s="829"/>
      <c r="CV127" s="829"/>
      <c r="CW127" s="829"/>
      <c r="CX127" s="829"/>
      <c r="CY127" s="829"/>
      <c r="CZ127" s="829"/>
      <c r="DA127" s="829"/>
      <c r="DB127" s="829"/>
      <c r="DC127" s="829"/>
      <c r="DD127" s="829"/>
      <c r="DE127" s="829"/>
      <c r="DF127" s="830"/>
      <c r="DG127" s="895" t="s">
        <v>436</v>
      </c>
      <c r="DH127" s="896"/>
      <c r="DI127" s="896"/>
      <c r="DJ127" s="896"/>
      <c r="DK127" s="896"/>
      <c r="DL127" s="896" t="s">
        <v>410</v>
      </c>
      <c r="DM127" s="896"/>
      <c r="DN127" s="896"/>
      <c r="DO127" s="896"/>
      <c r="DP127" s="896"/>
      <c r="DQ127" s="896" t="s">
        <v>449</v>
      </c>
      <c r="DR127" s="896"/>
      <c r="DS127" s="896"/>
      <c r="DT127" s="896"/>
      <c r="DU127" s="896"/>
      <c r="DV127" s="873" t="s">
        <v>449</v>
      </c>
      <c r="DW127" s="873"/>
      <c r="DX127" s="873"/>
      <c r="DY127" s="873"/>
      <c r="DZ127" s="874"/>
    </row>
    <row r="128" spans="1:130" s="246" customFormat="1" ht="26.25" customHeight="1" thickBot="1" x14ac:dyDescent="0.25">
      <c r="A128" s="875" t="s">
        <v>491</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492</v>
      </c>
      <c r="X128" s="877"/>
      <c r="Y128" s="877"/>
      <c r="Z128" s="878"/>
      <c r="AA128" s="879">
        <v>199776</v>
      </c>
      <c r="AB128" s="880"/>
      <c r="AC128" s="880"/>
      <c r="AD128" s="880"/>
      <c r="AE128" s="881"/>
      <c r="AF128" s="882">
        <v>207321</v>
      </c>
      <c r="AG128" s="880"/>
      <c r="AH128" s="880"/>
      <c r="AI128" s="880"/>
      <c r="AJ128" s="881"/>
      <c r="AK128" s="882">
        <v>196408</v>
      </c>
      <c r="AL128" s="880"/>
      <c r="AM128" s="880"/>
      <c r="AN128" s="880"/>
      <c r="AO128" s="881"/>
      <c r="AP128" s="883"/>
      <c r="AQ128" s="884"/>
      <c r="AR128" s="884"/>
      <c r="AS128" s="884"/>
      <c r="AT128" s="885"/>
      <c r="AU128" s="282"/>
      <c r="AV128" s="282"/>
      <c r="AW128" s="282"/>
      <c r="AX128" s="886" t="s">
        <v>493</v>
      </c>
      <c r="AY128" s="887"/>
      <c r="AZ128" s="887"/>
      <c r="BA128" s="887"/>
      <c r="BB128" s="887"/>
      <c r="BC128" s="887"/>
      <c r="BD128" s="887"/>
      <c r="BE128" s="888"/>
      <c r="BF128" s="865" t="s">
        <v>386</v>
      </c>
      <c r="BG128" s="866"/>
      <c r="BH128" s="866"/>
      <c r="BI128" s="866"/>
      <c r="BJ128" s="866"/>
      <c r="BK128" s="866"/>
      <c r="BL128" s="889"/>
      <c r="BM128" s="865">
        <v>12.86</v>
      </c>
      <c r="BN128" s="866"/>
      <c r="BO128" s="866"/>
      <c r="BP128" s="866"/>
      <c r="BQ128" s="866"/>
      <c r="BR128" s="866"/>
      <c r="BS128" s="889"/>
      <c r="BT128" s="865">
        <v>20</v>
      </c>
      <c r="BU128" s="866"/>
      <c r="BV128" s="866"/>
      <c r="BW128" s="866"/>
      <c r="BX128" s="866"/>
      <c r="BY128" s="866"/>
      <c r="BZ128" s="867"/>
      <c r="CA128" s="283"/>
      <c r="CB128" s="283"/>
      <c r="CC128" s="283"/>
      <c r="CD128" s="283"/>
      <c r="CE128" s="283"/>
      <c r="CF128" s="283"/>
      <c r="CG128" s="280"/>
      <c r="CH128" s="280"/>
      <c r="CI128" s="280"/>
      <c r="CJ128" s="281"/>
      <c r="CK128" s="939"/>
      <c r="CL128" s="940"/>
      <c r="CM128" s="940"/>
      <c r="CN128" s="940"/>
      <c r="CO128" s="941"/>
      <c r="CP128" s="868" t="s">
        <v>494</v>
      </c>
      <c r="CQ128" s="807"/>
      <c r="CR128" s="807"/>
      <c r="CS128" s="807"/>
      <c r="CT128" s="807"/>
      <c r="CU128" s="807"/>
      <c r="CV128" s="807"/>
      <c r="CW128" s="807"/>
      <c r="CX128" s="807"/>
      <c r="CY128" s="807"/>
      <c r="CZ128" s="807"/>
      <c r="DA128" s="807"/>
      <c r="DB128" s="807"/>
      <c r="DC128" s="807"/>
      <c r="DD128" s="807"/>
      <c r="DE128" s="807"/>
      <c r="DF128" s="808"/>
      <c r="DG128" s="869" t="s">
        <v>436</v>
      </c>
      <c r="DH128" s="870"/>
      <c r="DI128" s="870"/>
      <c r="DJ128" s="870"/>
      <c r="DK128" s="870"/>
      <c r="DL128" s="870" t="s">
        <v>390</v>
      </c>
      <c r="DM128" s="870"/>
      <c r="DN128" s="870"/>
      <c r="DO128" s="870"/>
      <c r="DP128" s="870"/>
      <c r="DQ128" s="870" t="s">
        <v>128</v>
      </c>
      <c r="DR128" s="870"/>
      <c r="DS128" s="870"/>
      <c r="DT128" s="870"/>
      <c r="DU128" s="870"/>
      <c r="DV128" s="871" t="s">
        <v>443</v>
      </c>
      <c r="DW128" s="871"/>
      <c r="DX128" s="871"/>
      <c r="DY128" s="871"/>
      <c r="DZ128" s="872"/>
    </row>
    <row r="129" spans="1:131" s="246" customFormat="1" ht="26.25" customHeight="1" x14ac:dyDescent="0.2">
      <c r="A129" s="853" t="s">
        <v>106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495</v>
      </c>
      <c r="X129" s="856"/>
      <c r="Y129" s="856"/>
      <c r="Z129" s="857"/>
      <c r="AA129" s="858">
        <v>14195544</v>
      </c>
      <c r="AB129" s="859"/>
      <c r="AC129" s="859"/>
      <c r="AD129" s="859"/>
      <c r="AE129" s="860"/>
      <c r="AF129" s="861">
        <v>14042685</v>
      </c>
      <c r="AG129" s="859"/>
      <c r="AH129" s="859"/>
      <c r="AI129" s="859"/>
      <c r="AJ129" s="860"/>
      <c r="AK129" s="861">
        <v>13992224</v>
      </c>
      <c r="AL129" s="859"/>
      <c r="AM129" s="859"/>
      <c r="AN129" s="859"/>
      <c r="AO129" s="860"/>
      <c r="AP129" s="862"/>
      <c r="AQ129" s="863"/>
      <c r="AR129" s="863"/>
      <c r="AS129" s="863"/>
      <c r="AT129" s="864"/>
      <c r="AU129" s="284"/>
      <c r="AV129" s="284"/>
      <c r="AW129" s="284"/>
      <c r="AX129" s="828" t="s">
        <v>496</v>
      </c>
      <c r="AY129" s="829"/>
      <c r="AZ129" s="829"/>
      <c r="BA129" s="829"/>
      <c r="BB129" s="829"/>
      <c r="BC129" s="829"/>
      <c r="BD129" s="829"/>
      <c r="BE129" s="830"/>
      <c r="BF129" s="848" t="s">
        <v>128</v>
      </c>
      <c r="BG129" s="849"/>
      <c r="BH129" s="849"/>
      <c r="BI129" s="849"/>
      <c r="BJ129" s="849"/>
      <c r="BK129" s="849"/>
      <c r="BL129" s="850"/>
      <c r="BM129" s="848">
        <v>17.86</v>
      </c>
      <c r="BN129" s="849"/>
      <c r="BO129" s="849"/>
      <c r="BP129" s="849"/>
      <c r="BQ129" s="849"/>
      <c r="BR129" s="849"/>
      <c r="BS129" s="850"/>
      <c r="BT129" s="848">
        <v>30</v>
      </c>
      <c r="BU129" s="851"/>
      <c r="BV129" s="851"/>
      <c r="BW129" s="851"/>
      <c r="BX129" s="851"/>
      <c r="BY129" s="851"/>
      <c r="BZ129" s="85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3" t="s">
        <v>497</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498</v>
      </c>
      <c r="X130" s="856"/>
      <c r="Y130" s="856"/>
      <c r="Z130" s="857"/>
      <c r="AA130" s="858">
        <v>3274845</v>
      </c>
      <c r="AB130" s="859"/>
      <c r="AC130" s="859"/>
      <c r="AD130" s="859"/>
      <c r="AE130" s="860"/>
      <c r="AF130" s="861">
        <v>3287347</v>
      </c>
      <c r="AG130" s="859"/>
      <c r="AH130" s="859"/>
      <c r="AI130" s="859"/>
      <c r="AJ130" s="860"/>
      <c r="AK130" s="861">
        <v>3340710</v>
      </c>
      <c r="AL130" s="859"/>
      <c r="AM130" s="859"/>
      <c r="AN130" s="859"/>
      <c r="AO130" s="860"/>
      <c r="AP130" s="862"/>
      <c r="AQ130" s="863"/>
      <c r="AR130" s="863"/>
      <c r="AS130" s="863"/>
      <c r="AT130" s="864"/>
      <c r="AU130" s="284"/>
      <c r="AV130" s="284"/>
      <c r="AW130" s="284"/>
      <c r="AX130" s="828" t="s">
        <v>499</v>
      </c>
      <c r="AY130" s="829"/>
      <c r="AZ130" s="829"/>
      <c r="BA130" s="829"/>
      <c r="BB130" s="829"/>
      <c r="BC130" s="829"/>
      <c r="BD130" s="829"/>
      <c r="BE130" s="830"/>
      <c r="BF130" s="831">
        <v>13.6</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500</v>
      </c>
      <c r="X131" s="839"/>
      <c r="Y131" s="839"/>
      <c r="Z131" s="840"/>
      <c r="AA131" s="841">
        <v>10920699</v>
      </c>
      <c r="AB131" s="842"/>
      <c r="AC131" s="842"/>
      <c r="AD131" s="842"/>
      <c r="AE131" s="843"/>
      <c r="AF131" s="844">
        <v>10755338</v>
      </c>
      <c r="AG131" s="842"/>
      <c r="AH131" s="842"/>
      <c r="AI131" s="842"/>
      <c r="AJ131" s="843"/>
      <c r="AK131" s="844">
        <v>10651514</v>
      </c>
      <c r="AL131" s="842"/>
      <c r="AM131" s="842"/>
      <c r="AN131" s="842"/>
      <c r="AO131" s="843"/>
      <c r="AP131" s="845"/>
      <c r="AQ131" s="846"/>
      <c r="AR131" s="846"/>
      <c r="AS131" s="846"/>
      <c r="AT131" s="847"/>
      <c r="AU131" s="284"/>
      <c r="AV131" s="284"/>
      <c r="AW131" s="284"/>
      <c r="AX131" s="806" t="s">
        <v>501</v>
      </c>
      <c r="AY131" s="807"/>
      <c r="AZ131" s="807"/>
      <c r="BA131" s="807"/>
      <c r="BB131" s="807"/>
      <c r="BC131" s="807"/>
      <c r="BD131" s="807"/>
      <c r="BE131" s="808"/>
      <c r="BF131" s="809">
        <v>92.2</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5" t="s">
        <v>502</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503</v>
      </c>
      <c r="W132" s="819"/>
      <c r="X132" s="819"/>
      <c r="Y132" s="819"/>
      <c r="Z132" s="820"/>
      <c r="AA132" s="821">
        <v>13.38261406</v>
      </c>
      <c r="AB132" s="822"/>
      <c r="AC132" s="822"/>
      <c r="AD132" s="822"/>
      <c r="AE132" s="823"/>
      <c r="AF132" s="824">
        <v>14.192450300000001</v>
      </c>
      <c r="AG132" s="822"/>
      <c r="AH132" s="822"/>
      <c r="AI132" s="822"/>
      <c r="AJ132" s="823"/>
      <c r="AK132" s="824">
        <v>13.40302632</v>
      </c>
      <c r="AL132" s="822"/>
      <c r="AM132" s="822"/>
      <c r="AN132" s="822"/>
      <c r="AO132" s="823"/>
      <c r="AP132" s="825"/>
      <c r="AQ132" s="826"/>
      <c r="AR132" s="826"/>
      <c r="AS132" s="826"/>
      <c r="AT132" s="82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504</v>
      </c>
      <c r="W133" s="798"/>
      <c r="X133" s="798"/>
      <c r="Y133" s="798"/>
      <c r="Z133" s="799"/>
      <c r="AA133" s="800">
        <v>13.3</v>
      </c>
      <c r="AB133" s="801"/>
      <c r="AC133" s="801"/>
      <c r="AD133" s="801"/>
      <c r="AE133" s="802"/>
      <c r="AF133" s="800">
        <v>13.4</v>
      </c>
      <c r="AG133" s="801"/>
      <c r="AH133" s="801"/>
      <c r="AI133" s="801"/>
      <c r="AJ133" s="802"/>
      <c r="AK133" s="800">
        <v>13.6</v>
      </c>
      <c r="AL133" s="801"/>
      <c r="AM133" s="801"/>
      <c r="AN133" s="801"/>
      <c r="AO133" s="802"/>
      <c r="AP133" s="803"/>
      <c r="AQ133" s="804"/>
      <c r="AR133" s="804"/>
      <c r="AS133" s="804"/>
      <c r="AT133" s="8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U2gkRRYF8sX0H7IN4Ar0ANDU0i+O2IRn48RxZqfCQ1pFYddYUi2Cl5B9RpdNy6QHcbqiFArP/LOgFSLORrx8A==" saltValue="GUWRPakONyf2PlF4BAh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505</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BRMjTUkhjakGmlcd8MlfCOxvBnx3rEKlEvkZ+EU0fZBpJTN9w7/VKbOfuDUB4auYZ7YzHx38WnOKa+pa/MfMVg==" saltValue="2mIGrRAKFwWt7RyxQZGB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mpMYwPRY0USzzIj2R/8nmz3/lgquIfhBtaYojuPQwvIGrO5+TEHuw/O0Dp+rYGLJyEOdaBX3MiME4DNltcUgw==" saltValue="riFcohCtqJcBqrDokneN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508</v>
      </c>
      <c r="AP7" s="303"/>
      <c r="AQ7" s="304" t="s">
        <v>509</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510</v>
      </c>
      <c r="AQ8" s="310" t="s">
        <v>511</v>
      </c>
      <c r="AR8" s="311" t="s">
        <v>512</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513</v>
      </c>
      <c r="AL9" s="1228"/>
      <c r="AM9" s="1228"/>
      <c r="AN9" s="1229"/>
      <c r="AO9" s="312">
        <v>3464967</v>
      </c>
      <c r="AP9" s="312">
        <v>108345</v>
      </c>
      <c r="AQ9" s="313">
        <v>90414</v>
      </c>
      <c r="AR9" s="314">
        <v>19.8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514</v>
      </c>
      <c r="AL10" s="1228"/>
      <c r="AM10" s="1228"/>
      <c r="AN10" s="1229"/>
      <c r="AO10" s="315">
        <v>303173</v>
      </c>
      <c r="AP10" s="315">
        <v>9480</v>
      </c>
      <c r="AQ10" s="316">
        <v>7325</v>
      </c>
      <c r="AR10" s="317">
        <v>29.4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515</v>
      </c>
      <c r="AL11" s="1228"/>
      <c r="AM11" s="1228"/>
      <c r="AN11" s="1229"/>
      <c r="AO11" s="315">
        <v>666590</v>
      </c>
      <c r="AP11" s="315">
        <v>20843</v>
      </c>
      <c r="AQ11" s="316">
        <v>9426</v>
      </c>
      <c r="AR11" s="317">
        <v>121.1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516</v>
      </c>
      <c r="AL12" s="1228"/>
      <c r="AM12" s="1228"/>
      <c r="AN12" s="1229"/>
      <c r="AO12" s="315" t="s">
        <v>517</v>
      </c>
      <c r="AP12" s="315" t="s">
        <v>517</v>
      </c>
      <c r="AQ12" s="316">
        <v>1167</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518</v>
      </c>
      <c r="AL13" s="1228"/>
      <c r="AM13" s="1228"/>
      <c r="AN13" s="1229"/>
      <c r="AO13" s="315" t="s">
        <v>517</v>
      </c>
      <c r="AP13" s="315" t="s">
        <v>517</v>
      </c>
      <c r="AQ13" s="316">
        <v>3</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519</v>
      </c>
      <c r="AL14" s="1228"/>
      <c r="AM14" s="1228"/>
      <c r="AN14" s="1229"/>
      <c r="AO14" s="315">
        <v>118475</v>
      </c>
      <c r="AP14" s="315">
        <v>3705</v>
      </c>
      <c r="AQ14" s="316">
        <v>4078</v>
      </c>
      <c r="AR14" s="317">
        <v>-9.1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520</v>
      </c>
      <c r="AL15" s="1228"/>
      <c r="AM15" s="1228"/>
      <c r="AN15" s="1229"/>
      <c r="AO15" s="315">
        <v>137140</v>
      </c>
      <c r="AP15" s="315">
        <v>4288</v>
      </c>
      <c r="AQ15" s="316">
        <v>2195</v>
      </c>
      <c r="AR15" s="317">
        <v>95.4</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521</v>
      </c>
      <c r="AL16" s="1231"/>
      <c r="AM16" s="1231"/>
      <c r="AN16" s="1232"/>
      <c r="AO16" s="315">
        <v>-282126</v>
      </c>
      <c r="AP16" s="315">
        <v>-8822</v>
      </c>
      <c r="AQ16" s="316">
        <v>-8893</v>
      </c>
      <c r="AR16" s="317">
        <v>-0.8</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4408219</v>
      </c>
      <c r="AP17" s="315">
        <v>137839</v>
      </c>
      <c r="AQ17" s="316">
        <v>105714</v>
      </c>
      <c r="AR17" s="317">
        <v>30.4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526</v>
      </c>
      <c r="AL21" s="1225"/>
      <c r="AM21" s="1225"/>
      <c r="AN21" s="1226"/>
      <c r="AO21" s="327">
        <v>10.73</v>
      </c>
      <c r="AP21" s="328">
        <v>10.07</v>
      </c>
      <c r="AQ21" s="329">
        <v>0.66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527</v>
      </c>
      <c r="AL22" s="1225"/>
      <c r="AM22" s="1225"/>
      <c r="AN22" s="1226"/>
      <c r="AO22" s="332">
        <v>97</v>
      </c>
      <c r="AP22" s="333">
        <v>97.6</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508</v>
      </c>
      <c r="AP30" s="303"/>
      <c r="AQ30" s="304" t="s">
        <v>509</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531</v>
      </c>
      <c r="AL32" s="1216"/>
      <c r="AM32" s="1216"/>
      <c r="AN32" s="1217"/>
      <c r="AO32" s="342">
        <v>3208911</v>
      </c>
      <c r="AP32" s="342">
        <v>100338</v>
      </c>
      <c r="AQ32" s="343">
        <v>67110</v>
      </c>
      <c r="AR32" s="344">
        <v>49.5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532</v>
      </c>
      <c r="AL33" s="1216"/>
      <c r="AM33" s="1216"/>
      <c r="AN33" s="1217"/>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533</v>
      </c>
      <c r="AL34" s="1216"/>
      <c r="AM34" s="1216"/>
      <c r="AN34" s="1217"/>
      <c r="AO34" s="342" t="s">
        <v>517</v>
      </c>
      <c r="AP34" s="342" t="s">
        <v>517</v>
      </c>
      <c r="AQ34" s="343">
        <v>6</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534</v>
      </c>
      <c r="AL35" s="1216"/>
      <c r="AM35" s="1216"/>
      <c r="AN35" s="1217"/>
      <c r="AO35" s="342">
        <v>1373877</v>
      </c>
      <c r="AP35" s="342">
        <v>42959</v>
      </c>
      <c r="AQ35" s="343">
        <v>17795</v>
      </c>
      <c r="AR35" s="344">
        <v>141.4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535</v>
      </c>
      <c r="AL36" s="1216"/>
      <c r="AM36" s="1216"/>
      <c r="AN36" s="1217"/>
      <c r="AO36" s="342">
        <v>381740</v>
      </c>
      <c r="AP36" s="342">
        <v>11936</v>
      </c>
      <c r="AQ36" s="343">
        <v>2500</v>
      </c>
      <c r="AR36" s="344">
        <v>377.4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536</v>
      </c>
      <c r="AL37" s="1216"/>
      <c r="AM37" s="1216"/>
      <c r="AN37" s="1217"/>
      <c r="AO37" s="342" t="s">
        <v>517</v>
      </c>
      <c r="AP37" s="342" t="s">
        <v>517</v>
      </c>
      <c r="AQ37" s="343">
        <v>1001</v>
      </c>
      <c r="AR37" s="344" t="s">
        <v>517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537</v>
      </c>
      <c r="AL38" s="1219"/>
      <c r="AM38" s="1219"/>
      <c r="AN38" s="1220"/>
      <c r="AO38" s="345">
        <v>216</v>
      </c>
      <c r="AP38" s="345">
        <v>7</v>
      </c>
      <c r="AQ38" s="346">
        <v>4</v>
      </c>
      <c r="AR38" s="334">
        <v>75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538</v>
      </c>
      <c r="AL39" s="1219"/>
      <c r="AM39" s="1219"/>
      <c r="AN39" s="1220"/>
      <c r="AO39" s="342">
        <v>-196408</v>
      </c>
      <c r="AP39" s="342">
        <v>-6141</v>
      </c>
      <c r="AQ39" s="343">
        <v>-3748</v>
      </c>
      <c r="AR39" s="344">
        <v>63.8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539</v>
      </c>
      <c r="AL40" s="1216"/>
      <c r="AM40" s="1216"/>
      <c r="AN40" s="1217"/>
      <c r="AO40" s="342">
        <v>-3340710</v>
      </c>
      <c r="AP40" s="342">
        <v>-104459</v>
      </c>
      <c r="AQ40" s="343">
        <v>-58908</v>
      </c>
      <c r="AR40" s="344">
        <v>77.3</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299</v>
      </c>
      <c r="AL41" s="1222"/>
      <c r="AM41" s="1222"/>
      <c r="AN41" s="1223"/>
      <c r="AO41" s="342">
        <v>1427626</v>
      </c>
      <c r="AP41" s="342">
        <v>44640</v>
      </c>
      <c r="AQ41" s="343">
        <v>25761</v>
      </c>
      <c r="AR41" s="344">
        <v>73.3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508</v>
      </c>
      <c r="AN49" s="1210" t="s">
        <v>543</v>
      </c>
      <c r="AO49" s="1211"/>
      <c r="AP49" s="1211"/>
      <c r="AQ49" s="1211"/>
      <c r="AR49" s="121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544</v>
      </c>
      <c r="AO50" s="359" t="s">
        <v>545</v>
      </c>
      <c r="AP50" s="360" t="s">
        <v>546</v>
      </c>
      <c r="AQ50" s="361" t="s">
        <v>547</v>
      </c>
      <c r="AR50" s="362" t="s">
        <v>548</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4070227</v>
      </c>
      <c r="AN51" s="364">
        <v>121797</v>
      </c>
      <c r="AO51" s="365">
        <v>31.1</v>
      </c>
      <c r="AP51" s="366">
        <v>106614</v>
      </c>
      <c r="AQ51" s="367">
        <v>17.2</v>
      </c>
      <c r="AR51" s="368">
        <v>13.9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2895157</v>
      </c>
      <c r="AN52" s="372">
        <v>86635</v>
      </c>
      <c r="AO52" s="373">
        <v>15.5</v>
      </c>
      <c r="AP52" s="374">
        <v>45545</v>
      </c>
      <c r="AQ52" s="375">
        <v>20.7</v>
      </c>
      <c r="AR52" s="376">
        <v>-5.2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4354503</v>
      </c>
      <c r="AN53" s="364">
        <v>132400</v>
      </c>
      <c r="AO53" s="365">
        <v>8.6999999999999993</v>
      </c>
      <c r="AP53" s="366">
        <v>85459</v>
      </c>
      <c r="AQ53" s="367">
        <v>-19.8</v>
      </c>
      <c r="AR53" s="368">
        <v>28.5</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3155693</v>
      </c>
      <c r="AN54" s="372">
        <v>95950</v>
      </c>
      <c r="AO54" s="373">
        <v>10.8</v>
      </c>
      <c r="AP54" s="374">
        <v>44378</v>
      </c>
      <c r="AQ54" s="375">
        <v>-2.6</v>
      </c>
      <c r="AR54" s="376">
        <v>13.4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2061969</v>
      </c>
      <c r="AN55" s="364">
        <v>63092</v>
      </c>
      <c r="AO55" s="365">
        <v>-52.3</v>
      </c>
      <c r="AP55" s="366">
        <v>83280</v>
      </c>
      <c r="AQ55" s="367">
        <v>-2.5</v>
      </c>
      <c r="AR55" s="368">
        <v>-49.8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1297896</v>
      </c>
      <c r="AN56" s="372">
        <v>39713</v>
      </c>
      <c r="AO56" s="373">
        <v>-58.6</v>
      </c>
      <c r="AP56" s="374">
        <v>43123</v>
      </c>
      <c r="AQ56" s="375">
        <v>-2.8</v>
      </c>
      <c r="AR56" s="376">
        <v>-55.8</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2731093</v>
      </c>
      <c r="AN57" s="364">
        <v>84585</v>
      </c>
      <c r="AO57" s="365">
        <v>34.1</v>
      </c>
      <c r="AP57" s="366">
        <v>88968</v>
      </c>
      <c r="AQ57" s="367">
        <v>6.8</v>
      </c>
      <c r="AR57" s="368">
        <v>27.3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1500885</v>
      </c>
      <c r="AN58" s="372">
        <v>46484</v>
      </c>
      <c r="AO58" s="373">
        <v>17</v>
      </c>
      <c r="AP58" s="374">
        <v>45482</v>
      </c>
      <c r="AQ58" s="375">
        <v>5.5</v>
      </c>
      <c r="AR58" s="376">
        <v>11.5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2278216</v>
      </c>
      <c r="AN59" s="364">
        <v>71237</v>
      </c>
      <c r="AO59" s="365">
        <v>-15.8</v>
      </c>
      <c r="AP59" s="366">
        <v>85173</v>
      </c>
      <c r="AQ59" s="367">
        <v>-4.3</v>
      </c>
      <c r="AR59" s="368">
        <v>-11.5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1779576</v>
      </c>
      <c r="AN60" s="372">
        <v>55645</v>
      </c>
      <c r="AO60" s="373">
        <v>19.7</v>
      </c>
      <c r="AP60" s="374">
        <v>43913</v>
      </c>
      <c r="AQ60" s="375">
        <v>-3.4</v>
      </c>
      <c r="AR60" s="376">
        <v>23.1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3099202</v>
      </c>
      <c r="AN61" s="379">
        <v>94622</v>
      </c>
      <c r="AO61" s="380">
        <v>1.2</v>
      </c>
      <c r="AP61" s="381">
        <v>89899</v>
      </c>
      <c r="AQ61" s="382">
        <v>-0.5</v>
      </c>
      <c r="AR61" s="368">
        <v>1.7</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2125841</v>
      </c>
      <c r="AN62" s="372">
        <v>64885</v>
      </c>
      <c r="AO62" s="373">
        <v>0.9</v>
      </c>
      <c r="AP62" s="374">
        <v>44488</v>
      </c>
      <c r="AQ62" s="375">
        <v>3.5</v>
      </c>
      <c r="AR62" s="376">
        <v>-2.6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iP72iLpTzqAXYegJeH10apWegRG6MlR5zKxvZ/4yrj0w9jHaM720VV9R3TC/gvpvtjdlFZg3Y2Ec1nwKQ26/Cg==" saltValue="HWH+Ryh7NvVrAfLP0QN6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6e6nRvM2GniMeaa6gHRsCJ1AnJLmNpOWtz3k1/3YFi2Ch5RAC29QSocpWdpdfnG/sS/f5gtYESc0B5WR0VN8Q==" saltValue="GFB4vh8+aHF5xTBRhV/P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BUoZw6/5FyJeVWuIQXGPx7ekEOJBoO13yQVY5xpEe3ohJwBpZw0GfiAC12L4SS7b0rh9YRCZNB5Xcdnky+6lQ==" saltValue="di4u+xEogrxJMdFICObm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33" t="s">
        <v>3</v>
      </c>
      <c r="D47" s="1233"/>
      <c r="E47" s="1234"/>
      <c r="F47" s="11">
        <v>22.58</v>
      </c>
      <c r="G47" s="12">
        <v>24.84</v>
      </c>
      <c r="H47" s="12">
        <v>27.02</v>
      </c>
      <c r="I47" s="12">
        <v>27.78</v>
      </c>
      <c r="J47" s="13">
        <v>23.84</v>
      </c>
    </row>
    <row r="48" spans="2:10" ht="57.75" customHeight="1" x14ac:dyDescent="0.2">
      <c r="B48" s="14"/>
      <c r="C48" s="1235" t="s">
        <v>4</v>
      </c>
      <c r="D48" s="1235"/>
      <c r="E48" s="1236"/>
      <c r="F48" s="15">
        <v>4.4000000000000004</v>
      </c>
      <c r="G48" s="16">
        <v>3.57</v>
      </c>
      <c r="H48" s="16">
        <v>3.31</v>
      </c>
      <c r="I48" s="16">
        <v>3.66</v>
      </c>
      <c r="J48" s="17">
        <v>4.2</v>
      </c>
    </row>
    <row r="49" spans="2:10" ht="57.75" customHeight="1" thickBot="1" x14ac:dyDescent="0.25">
      <c r="B49" s="18"/>
      <c r="C49" s="1237" t="s">
        <v>5</v>
      </c>
      <c r="D49" s="1237"/>
      <c r="E49" s="1238"/>
      <c r="F49" s="19">
        <v>2.8</v>
      </c>
      <c r="G49" s="20">
        <v>2.61</v>
      </c>
      <c r="H49" s="20">
        <v>1.49</v>
      </c>
      <c r="I49" s="20">
        <v>0.78</v>
      </c>
      <c r="J49" s="21" t="s">
        <v>564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9XtSO6d4LnNCWzjFgp1HO/GPhA02mKtQfWYaUDXBwShpIYATDmAGnuJHWdrwY8KIcrqiY0reo1x299FsHln6Q==" saltValue="fAisPqpvUKfKF25/T3zo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