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<sst xmlns="http://schemas.openxmlformats.org/spreadsheetml/2006/main" xmlns:r="http://schemas.openxmlformats.org/officeDocument/2006/relationships" count="624" uniqueCount="624">
  <si>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</si>
  <si>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</si>
  <si>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</si>
  <si>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</si>
  <si>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</si>
  <si>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</si>
  <si>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</si>
  <si>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</si>
  <si>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</si>
  <si>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</si>
  <si>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</si>
  <si>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</si>
  <si>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京都中部広域消防組合(一般会計)</t>
  </si>
  <si>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</si>
  <si>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</si>
  <si>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</si>
  <si>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</si>
  <si>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</si>
  <si>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</si>
  <si>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</si>
  <si>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</si>
  <si>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</si>
  <si>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</si>
  <si>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</si>
  <si>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</si>
  <si>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</si>
  <si>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</si>
  <si>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</si>
  <si>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</si>
  <si>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</si>
  <si>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</si>
  <si>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</si>
  <si>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 1.53</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</si>
  <si>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</si>
  <si>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</si>
  <si>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</si>
  <si>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</si>
  <si>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</si>
  <si>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</si>
  <si>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</si>
  <si>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</si>
  <si>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</si>
  <si>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</si>
  <si>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</si>
  <si>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</si>
  <si>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</si>
  <si>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</si>
  <si>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</si>
  <si>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</si>
  <si>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</si>
  <si>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</si>
  <si>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</si>
  <si>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</si>
  <si>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</si>
  <si>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 1.81</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</si>
  <si>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</si>
  <si>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</si>
  <si>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</si>
  <si>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</si>
  <si>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</si>
  <si>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</si>
  <si>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</si>
  <si>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</si>
  <si>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</si>
  <si>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</si>
  <si>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</si>
  <si>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1,912</t>
  </si>
  <si>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</si>
  <si>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</si>
  <si>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</si>
  <si>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188</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</si>
  <si>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</si>
  <si>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</si>
  <si>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</si>
  <si>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</si>
  <si>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</si>
  <si>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京都府南丹市</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</si>
  <si>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</si>
  <si>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</si>
  <si>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</si>
  <si>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</si>
  <si>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</si>
  <si>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</si>
  <si>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</si>
  <si>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</si>
  <si>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</si>
  <si>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161</t>
  </si>
  <si>
    <t>当該団体(円)</t>
  </si>
  <si>
    <t>(一般財源計)</t>
  </si>
  <si>
    <t>連結実質赤字額</t>
  </si>
  <si>
    <t>▲特定財源の額</t>
  </si>
  <si>
    <t>　　うち人件費</t>
  </si>
  <si>
    <t>(3ヵ年平均)</t>
    <rPh sb="3" eb="4">
      <t>ネン</t>
    </rPh>
    <rPh sb="4" eb="6">
      <t>ヘイキン</t>
    </rPh>
    <phoneticPr fontId="5"/>
  </si>
  <si>
    <t>0</t>
  </si>
  <si>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</si>
  <si>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</si>
  <si>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</si>
  <si>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</si>
  <si>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</si>
  <si>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</si>
  <si>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</si>
  <si>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</si>
  <si>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</si>
  <si>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</si>
  <si>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</si>
  <si>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</si>
  <si>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</si>
  <si>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</si>
  <si>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</si>
  <si>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</si>
  <si>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</si>
  <si>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</si>
  <si>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</si>
  <si>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</si>
  <si>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</si>
  <si>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</si>
  <si>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</si>
  <si>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</si>
  <si>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</si>
  <si>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162</t>
  </si>
  <si>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</si>
  <si>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</si>
  <si>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</si>
  <si>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</si>
  <si>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55</t>
  </si>
  <si>
    <t>連結実質赤字比率</t>
    <rPh sb="0" eb="2">
      <t>レンケツ</t>
    </rPh>
    <rPh sb="2" eb="4">
      <t>ジッシツ</t>
    </rPh>
    <rPh sb="4" eb="6">
      <t>アカジ</t>
    </rPh>
    <rPh sb="6" eb="8">
      <t>ヒリツ</t>
    </rPh>
    <phoneticPr fontId="35"/>
  </si>
  <si>
    <t>20</t>
  </si>
  <si>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</si>
  <si>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</si>
  <si>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</si>
  <si>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</si>
  <si>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-4.6</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</si>
  <si>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</si>
  <si>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</si>
  <si>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</si>
  <si>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</si>
  <si>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</si>
  <si>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</si>
  <si>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</si>
  <si>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</si>
  <si>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</si>
  <si>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</si>
  <si>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</si>
  <si>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</si>
  <si>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</si>
  <si>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</si>
  <si>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</si>
  <si>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</si>
  <si>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</si>
  <si>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</si>
  <si>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</si>
  <si>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</si>
  <si>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</si>
  <si>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</si>
  <si>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</si>
  <si>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</si>
  <si>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</si>
  <si>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</si>
  <si>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</si>
  <si>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</si>
  <si>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</si>
  <si>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</si>
  <si>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</si>
  <si>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</si>
  <si>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</si>
  <si>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</si>
  <si>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</si>
  <si>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南丹市</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</si>
  <si>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</si>
  <si>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</si>
  <si>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</si>
  <si>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</si>
  <si>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</si>
  <si>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</si>
  <si>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翌年度に繰越すべき財源</t>
  </si>
  <si>
    <t>11,849</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</si>
  <si>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</si>
  <si>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</si>
  <si>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</si>
  <si>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</si>
  <si>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</si>
  <si>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</si>
  <si>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 0.92</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</si>
  <si>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</si>
  <si>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</si>
  <si>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</si>
  <si>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</si>
  <si>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</si>
  <si>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</si>
  <si>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</si>
  <si>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</si>
  <si>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3,308</t>
  </si>
  <si>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</si>
  <si>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</si>
  <si>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</si>
  <si>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</si>
  <si>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</si>
  <si>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</si>
  <si>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</si>
  <si>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</si>
  <si>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</si>
  <si>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</si>
  <si>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</si>
  <si>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</si>
  <si>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</si>
  <si>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</si>
  <si>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</si>
  <si>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</si>
  <si>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</si>
  <si>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</si>
  <si>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</si>
  <si>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</si>
  <si>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</si>
  <si>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</si>
  <si>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</si>
  <si>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</si>
  <si>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</si>
  <si>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</si>
  <si>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</si>
  <si>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</si>
  <si>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</si>
  <si>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</si>
  <si>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</si>
  <si>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</si>
  <si>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</si>
  <si>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</si>
  <si>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17,068</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</si>
  <si>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</si>
  <si>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</si>
  <si>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</si>
  <si>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</si>
  <si>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</si>
  <si>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</si>
  <si>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-2.0</t>
  </si>
  <si>
    <t>資金不足
比率</t>
    <rPh sb="0" eb="2">
      <t>シキン</t>
    </rPh>
    <rPh sb="2" eb="4">
      <t>フソク</t>
    </rPh>
    <rPh sb="5" eb="7">
      <t>ヒリツ</t>
    </rPh>
    <phoneticPr fontId="5"/>
  </si>
  <si>
    <t>地方公社・第三セクター等一覧</t>
    <rPh sb="0" eb="2">
      <t>チホウ</t>
    </rPh>
    <rPh sb="2" eb="4">
      <t>コウシャ</t>
    </rPh>
    <rPh sb="5" eb="6">
      <t>ダイ</t>
    </rPh>
    <rPh sb="6" eb="7">
      <t>３</t>
    </rPh>
    <rPh sb="11" eb="12">
      <t>トウ</t>
    </rPh>
    <rPh sb="12" eb="14">
      <t>イチラン</t>
    </rPh>
    <phoneticPr fontId="5"/>
  </si>
  <si>
    <t>-2.2</t>
  </si>
  <si>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</si>
  <si>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</si>
  <si>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</si>
  <si>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</si>
  <si>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</si>
  <si>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</si>
  <si>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</si>
  <si>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</si>
  <si>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</si>
  <si>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</si>
  <si>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</si>
  <si>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</si>
  <si>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</si>
  <si>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</si>
  <si>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</si>
  <si>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</si>
  <si>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</si>
  <si>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3,349</t>
  </si>
  <si>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</si>
  <si>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</si>
  <si>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</si>
  <si>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</si>
  <si>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</si>
  <si>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</si>
  <si>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</si>
  <si>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4.40</t>
  </si>
  <si>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</si>
  <si>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</si>
  <si>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</si>
  <si>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</si>
  <si>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</si>
  <si>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</si>
  <si>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2,645</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</si>
  <si>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</si>
  <si>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</si>
  <si>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</si>
  <si>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</si>
  <si>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</si>
  <si>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</si>
  <si>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</si>
  <si>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</si>
  <si>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</si>
  <si>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</si>
  <si>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</si>
  <si>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</si>
  <si>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</si>
  <si>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</si>
  <si>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</si>
  <si>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</si>
  <si>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</si>
  <si>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国民健康保険事業特別会計（直営診療施設勘定）</t>
  </si>
  <si>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</si>
  <si>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</si>
  <si>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</si>
  <si>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</si>
  <si>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</si>
  <si>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</si>
  <si>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</si>
  <si>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</si>
  <si>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</si>
  <si>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</si>
  <si>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</si>
  <si>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</si>
  <si>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</si>
  <si>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</si>
  <si>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</si>
  <si>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</si>
  <si>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</si>
  <si>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</si>
  <si>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</si>
  <si>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</si>
  <si>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</si>
  <si>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</si>
  <si>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</si>
  <si>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</si>
  <si>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</si>
  <si>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</si>
  <si>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</si>
  <si>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</si>
  <si>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</si>
  <si>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</si>
  <si>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</si>
  <si>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</si>
  <si>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</si>
  <si>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</si>
  <si>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</si>
  <si>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</si>
  <si>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</si>
  <si>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</si>
  <si>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</si>
  <si>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4,312</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</si>
  <si>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</si>
  <si>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</si>
  <si>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</si>
  <si>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</si>
  <si>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</si>
  <si>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</si>
  <si>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</si>
  <si>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</si>
  <si>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</si>
  <si>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</si>
  <si>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</si>
  <si>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</si>
  <si>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</si>
  <si>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</si>
  <si>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</si>
  <si>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</si>
  <si>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</si>
  <si>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</si>
  <si>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</si>
  <si>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</si>
  <si>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</si>
  <si>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</si>
  <si>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</si>
  <si>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</si>
  <si>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</si>
  <si>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</si>
  <si>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</si>
  <si>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</si>
  <si>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63</t>
  </si>
  <si>
    <t>農林水産業費</t>
  </si>
  <si>
    <t>美山ふるさと</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</si>
  <si>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</si>
  <si>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</si>
  <si>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</si>
  <si>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</si>
  <si>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</si>
  <si>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</si>
  <si>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</si>
  <si>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</si>
  <si>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</si>
  <si>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</si>
  <si>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</si>
  <si>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</si>
  <si>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</si>
  <si>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船井郡衛生管理組合(一般会計)</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</si>
  <si>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</si>
  <si>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</si>
  <si>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</si>
  <si>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</si>
  <si>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</si>
  <si>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</si>
  <si>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</si>
  <si>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</si>
  <si>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</si>
  <si>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</si>
  <si>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</si>
  <si>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</si>
  <si>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</si>
  <si>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</si>
  <si>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</si>
  <si>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</si>
  <si>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</si>
  <si>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</si>
  <si>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4,534</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</si>
  <si>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</si>
  <si>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</si>
  <si>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</si>
  <si>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</si>
  <si>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</si>
  <si>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</si>
  <si>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</si>
  <si>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</si>
  <si>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</si>
  <si>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</si>
  <si>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</si>
  <si>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</si>
  <si>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</si>
  <si>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</si>
  <si>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</si>
  <si>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</si>
  <si>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</si>
  <si>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</si>
  <si>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</si>
  <si>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京都地方税機構（一般会計）</t>
  </si>
  <si>
    <t>14,032</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</si>
  <si>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</si>
  <si>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</si>
  <si>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</si>
  <si>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</si>
  <si>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</si>
  <si>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</si>
  <si>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</si>
  <si>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</si>
  <si>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</si>
  <si>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</si>
  <si>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</si>
  <si>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</si>
  <si>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1,763</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</si>
  <si>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</si>
  <si>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1,063</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</si>
  <si>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</si>
  <si>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</si>
  <si>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</si>
  <si>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</si>
  <si>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</si>
  <si>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</si>
  <si>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</si>
  <si>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</si>
  <si>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</si>
  <si>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</si>
  <si>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</si>
  <si>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</si>
  <si>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</si>
  <si>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</si>
  <si>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</si>
  <si>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</si>
  <si>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</si>
  <si>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</si>
  <si>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</si>
  <si>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</si>
  <si>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</si>
  <si>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</si>
  <si>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</si>
  <si>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</si>
  <si>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</si>
  <si>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</si>
  <si>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</si>
  <si>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</si>
  <si>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</si>
  <si>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</si>
  <si>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</si>
  <si>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</si>
  <si>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</si>
  <si>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京都府後期高齢者医療広域連合（後期高齢者医療特別会計）</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</si>
  <si>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</si>
  <si>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</si>
  <si>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</si>
  <si>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</si>
  <si>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3,765</t>
  </si>
  <si>
    <t>備考</t>
    <rPh sb="0" eb="2">
      <t>ビコウ</t>
    </rPh>
    <phoneticPr fontId="5"/>
  </si>
  <si>
    <t>地方公社・第三セクター等名</t>
    <rPh sb="12" eb="13">
      <t>メイ</t>
    </rPh>
    <phoneticPr fontId="5"/>
  </si>
  <si>
    <t>4,475</t>
  </si>
  <si>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</si>
  <si>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</si>
  <si>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</si>
  <si>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</si>
  <si>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</si>
  <si>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</si>
  <si>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</si>
  <si>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</si>
  <si>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</si>
  <si>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</si>
  <si>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</si>
  <si>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302</t>
  </si>
  <si>
    <t>純損益
（形式収支）</t>
  </si>
  <si>
    <t>左のうち
一般会計等
繰入見込額</t>
  </si>
  <si>
    <t>国民健康保険事業特別会計（事業勘定）</t>
  </si>
  <si>
    <t>後期高齢者医療事業特別会計</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</si>
  <si>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</si>
  <si>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</si>
  <si>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</si>
  <si>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</si>
  <si>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</si>
  <si>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</si>
  <si>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</si>
  <si>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</si>
  <si>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</si>
  <si>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</si>
  <si>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</si>
  <si>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</si>
  <si>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5,099</t>
  </si>
  <si>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</si>
  <si>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</si>
  <si>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</si>
  <si>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</si>
  <si>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</si>
  <si>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</si>
  <si>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</si>
  <si>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</si>
  <si>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</si>
  <si>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</si>
  <si>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</si>
  <si>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</si>
  <si>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</si>
  <si>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</si>
  <si>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</si>
  <si>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</si>
  <si>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</si>
  <si>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</si>
  <si>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</si>
  <si>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</si>
  <si>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</si>
  <si>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</si>
  <si>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</si>
  <si>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</si>
  <si>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</si>
  <si>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1,831</t>
  </si>
  <si>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</si>
  <si>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</si>
  <si>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</si>
  <si>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</si>
  <si>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</si>
  <si>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</si>
  <si>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</si>
  <si>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</si>
  <si>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</si>
  <si>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</si>
  <si>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</si>
  <si>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</si>
  <si>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</si>
  <si>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166</t>
  </si>
  <si>
    <t>満期一括償還地方債の一年当たりの元金償還金に相当するもの
（年度割相当額）</t>
  </si>
  <si>
    <t>公営企業に要する経費の財源とする地方債の償還の財源に
充てたと認められる繰入金</t>
  </si>
  <si>
    <t>京都府自治会館管理組合(一般会計)</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</si>
  <si>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</si>
  <si>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</si>
  <si>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</si>
  <si>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</si>
  <si>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</si>
  <si>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</si>
  <si>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</si>
  <si>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</si>
  <si>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</si>
  <si>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人口減少対策基金</t>
    <rPh sb="0" eb="4">
      <t>ジンコウ</t>
    </rPh>
    <rPh sb="4" eb="8">
      <t>タイサク</t>
    </rPh>
    <phoneticPr fontId="5"/>
  </si>
  <si>
    <t>類似団体内平均(円)</t>
    <rPh sb="0" eb="2">
      <t>ルイジ</t>
    </rPh>
    <rPh sb="2" eb="4">
      <t>ダンタイ</t>
    </rPh>
    <phoneticPr fontId="5"/>
  </si>
  <si>
    <t>R02</t>
  </si>
  <si>
    <t>R03</t>
  </si>
  <si>
    <t>R04</t>
  </si>
  <si>
    <t>R06</t>
  </si>
  <si>
    <t>その他会計（赤字）</t>
  </si>
  <si>
    <t>28,126</t>
  </si>
  <si>
    <t>516</t>
  </si>
  <si>
    <t>27,063</t>
  </si>
  <si>
    <t>京都府市町村職員退職手当組合（一般会計）</t>
  </si>
  <si>
    <t>28,127</t>
  </si>
  <si>
    <t>41</t>
  </si>
  <si>
    <t>642</t>
  </si>
  <si>
    <t>628</t>
  </si>
  <si>
    <t>13</t>
  </si>
  <si>
    <t>3,036</t>
  </si>
  <si>
    <t>1,072</t>
  </si>
  <si>
    <t>11,226</t>
  </si>
  <si>
    <t>12,297</t>
  </si>
  <si>
    <t>国民健康保険南丹病院組合(病院事業会計)</t>
  </si>
  <si>
    <t>京都府市町村議会議員公務災害補償等組合(一般会計)</t>
  </si>
  <si>
    <t>京都府住宅新築資金等貸付事業管理組合（特別会計）</t>
  </si>
  <si>
    <t>81</t>
  </si>
  <si>
    <t>58</t>
  </si>
  <si>
    <t>76</t>
  </si>
  <si>
    <t>15</t>
  </si>
  <si>
    <t>11,914</t>
  </si>
  <si>
    <t>12,909</t>
  </si>
  <si>
    <t>2,676</t>
  </si>
  <si>
    <t>2,196</t>
  </si>
  <si>
    <t>2,178</t>
  </si>
  <si>
    <t>19</t>
  </si>
  <si>
    <t>565</t>
  </si>
  <si>
    <t>3</t>
  </si>
  <si>
    <t>1</t>
  </si>
  <si>
    <t>2</t>
  </si>
  <si>
    <t>4,064</t>
  </si>
  <si>
    <t>299</t>
  </si>
  <si>
    <t>98</t>
  </si>
  <si>
    <t>96</t>
  </si>
  <si>
    <t>1,731</t>
  </si>
  <si>
    <t>1,681</t>
  </si>
  <si>
    <t>50</t>
  </si>
  <si>
    <t>431,888</t>
  </si>
  <si>
    <t>423,822</t>
  </si>
  <si>
    <t>8,066</t>
  </si>
  <si>
    <t>51</t>
  </si>
  <si>
    <t>775</t>
  </si>
  <si>
    <t>103</t>
  </si>
  <si>
    <t>672</t>
  </si>
  <si>
    <t>2,643</t>
  </si>
  <si>
    <t/>
  </si>
  <si>
    <t>1,951</t>
  </si>
  <si>
    <t>30</t>
  </si>
  <si>
    <t>295</t>
  </si>
  <si>
    <t>159</t>
  </si>
  <si>
    <t>南丹市福祉シルバー人材センター</t>
  </si>
  <si>
    <t>南丹市情報センター</t>
  </si>
  <si>
    <t>園部町振興公社</t>
  </si>
  <si>
    <t>園部町農業公社</t>
  </si>
  <si>
    <t>八木町農業公社</t>
  </si>
  <si>
    <t>8</t>
  </si>
  <si>
    <t>25</t>
  </si>
  <si>
    <t>179</t>
  </si>
  <si>
    <t>6</t>
  </si>
  <si>
    <t>5</t>
  </si>
  <si>
    <t>131</t>
  </si>
  <si>
    <t>4</t>
  </si>
  <si>
    <t>過疎地域持続的発展特別事業基金</t>
  </si>
  <si>
    <t>ふるさと南丹応援基金</t>
    <rPh sb="4" eb="6">
      <t>ナンタン</t>
    </rPh>
    <rPh sb="6" eb="10">
      <t>オウエン</t>
    </rPh>
    <phoneticPr fontId="5"/>
  </si>
  <si>
    <t>まちづくり整備基金</t>
    <rPh sb="5" eb="9">
      <t>セイビキ</t>
    </rPh>
    <phoneticPr fontId="5"/>
  </si>
  <si>
    <t>森林環境基金</t>
    <rPh sb="0" eb="6">
      <t>シンリンカン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</si>
</sst>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worksheet" Target="worksheets/sheet7.xml" />
  <Relationship Id="rId8" Type="http://schemas.openxmlformats.org/officeDocument/2006/relationships/worksheet" Target="worksheets/sheet8.xml" />
  <Relationship Id="rId9" Type="http://schemas.openxmlformats.org/officeDocument/2006/relationships/worksheet" Target="worksheets/sheet9.xml" />
  <Relationship Id="rId10" Type="http://schemas.openxmlformats.org/officeDocument/2006/relationships/worksheet" Target="worksheets/sheet10.xml" />
  <Relationship Id="rId11" Type="http://schemas.openxmlformats.org/officeDocument/2006/relationships/worksheet" Target="worksheets/sheet11.xml" />
  <Relationship Id="rId12" Type="http://schemas.openxmlformats.org/officeDocument/2006/relationships/worksheet" Target="worksheets/sheet12.xml" />
  <Relationship Id="rId13" Type="http://schemas.openxmlformats.org/officeDocument/2006/relationships/worksheet" Target="worksheets/sheet13.xml" />
  <Relationship Id="rId14" Type="http://schemas.openxmlformats.org/officeDocument/2006/relationships/worksheet" Target="worksheets/sheet14.xml" />
  <Relationship Id="rId15" Type="http://schemas.openxmlformats.org/officeDocument/2006/relationships/theme" Target="theme/theme1.xml" />
  <Relationship Id="rId16" Type="http://schemas.openxmlformats.org/officeDocument/2006/relationships/sharedStrings" Target="sharedStrings.xml" />
  <Relationship Id="rId17" Type="http://schemas.openxmlformats.org/officeDocument/2006/relationships/styles" Target="styles.xml" />
</Relationships>
</file>

<file path=xl/charts/_rels/chart1.xml.rels>&#65279;<?xml version="1.0" encoding="utf-8"?>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161659</c:v>
                </c:pt>
                <c:pt idx="1">
                  <c:v>113711</c:v>
                </c:pt>
                <c:pt idx="2">
                  <c:v>55325</c:v>
                </c:pt>
                <c:pt idx="3">
                  <c:v>122519</c:v>
                </c:pt>
                <c:pt idx="4">
                  <c:v>92635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4.24</c:v>
                </c:pt>
                <c:pt idx="1">
                  <c:v>6.56</c:v>
                </c:pt>
                <c:pt idx="2">
                  <c:v>6.1</c:v>
                </c:pt>
                <c:pt idx="3">
                  <c:v>7.94</c:v>
                </c:pt>
                <c:pt idx="4">
                  <c:v>6.62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22.22</c:v>
                </c:pt>
                <c:pt idx="1">
                  <c:v>22.17</c:v>
                </c:pt>
                <c:pt idx="2">
                  <c:v>21.74</c:v>
                </c:pt>
                <c:pt idx="3">
                  <c:v>18.29</c:v>
                </c:pt>
                <c:pt idx="4">
                  <c:v>15.32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3.58</c:v>
                </c:pt>
                <c:pt idx="2">
                  <c:v>-1.53</c:v>
                </c:pt>
                <c:pt idx="3">
                  <c:v>-1.81</c:v>
                </c:pt>
                <c:pt idx="4">
                  <c:v>-4.4000000000000004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3.e-002</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6.e-002</c:v>
                </c:pt>
                <c:pt idx="2">
                  <c:v>#N/A</c:v>
                </c:pt>
                <c:pt idx="3">
                  <c:v>7.0000000000000007e-002</c:v>
                </c:pt>
                <c:pt idx="4">
                  <c:v>#N/A</c:v>
                </c:pt>
                <c:pt idx="5">
                  <c:v>8.e-002</c:v>
                </c:pt>
                <c:pt idx="6">
                  <c:v>#N/A</c:v>
                </c:pt>
                <c:pt idx="7">
                  <c:v>8.e-002</c:v>
                </c:pt>
                <c:pt idx="8">
                  <c:v>#N/A</c:v>
                </c:pt>
                <c:pt idx="9">
                  <c:v>9.e-002</c:v>
                </c:pt>
              </c:numCache>
            </c:numRef>
          </c:val>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0.21</c:v>
                </c:pt>
                <c:pt idx="4">
                  <c:v>#N/A</c:v>
                </c:pt>
                <c:pt idx="5">
                  <c:v>0.12</c:v>
                </c:pt>
                <c:pt idx="6">
                  <c:v>#N/A</c:v>
                </c:pt>
                <c:pt idx="7">
                  <c:v>0.34</c:v>
                </c:pt>
                <c:pt idx="8">
                  <c:v>#N/A</c:v>
                </c:pt>
                <c:pt idx="9">
                  <c:v>0.28999999999999998</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0.68</c:v>
                </c:pt>
                <c:pt idx="2">
                  <c:v>#N/A</c:v>
                </c:pt>
                <c:pt idx="3">
                  <c:v>1</c:v>
                </c:pt>
                <c:pt idx="4">
                  <c:v>#N/A</c:v>
                </c:pt>
                <c:pt idx="5">
                  <c:v>1.37</c:v>
                </c:pt>
                <c:pt idx="6">
                  <c:v>#N/A</c:v>
                </c:pt>
                <c:pt idx="7">
                  <c:v>1.1399999999999999</c:v>
                </c:pt>
                <c:pt idx="8">
                  <c:v>#N/A</c:v>
                </c:pt>
                <c:pt idx="9">
                  <c:v>1.1599999999999999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c:v>
                </c:pt>
                <c:pt idx="2">
                  <c:v>#N/A</c:v>
                </c:pt>
                <c:pt idx="3">
                  <c:v>6.52</c:v>
                </c:pt>
                <c:pt idx="4">
                  <c:v>#N/A</c:v>
                </c:pt>
                <c:pt idx="5">
                  <c:v>6.1</c:v>
                </c:pt>
                <c:pt idx="6">
                  <c:v>#N/A</c:v>
                </c:pt>
                <c:pt idx="7">
                  <c:v>7.94</c:v>
                </c:pt>
                <c:pt idx="8">
                  <c:v>#N/A</c:v>
                </c:pt>
                <c:pt idx="9">
                  <c:v>6.62</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6.29</c:v>
                </c:pt>
                <c:pt idx="2">
                  <c:v>#N/A</c:v>
                </c:pt>
                <c:pt idx="3">
                  <c:v>7.39</c:v>
                </c:pt>
                <c:pt idx="4">
                  <c:v>#N/A</c:v>
                </c:pt>
                <c:pt idx="5">
                  <c:v>8.31</c:v>
                </c:pt>
                <c:pt idx="6">
                  <c:v>#N/A</c:v>
                </c:pt>
                <c:pt idx="7">
                  <c:v>8.15</c:v>
                </c:pt>
                <c:pt idx="8">
                  <c:v>#N/A</c:v>
                </c:pt>
                <c:pt idx="9">
                  <c:v>9.58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22.06</c:v>
                </c:pt>
                <c:pt idx="2">
                  <c:v>#N/A</c:v>
                </c:pt>
                <c:pt idx="3">
                  <c:v>20.12</c:v>
                </c:pt>
                <c:pt idx="4">
                  <c:v>#N/A</c:v>
                </c:pt>
                <c:pt idx="5">
                  <c:v>18.52</c:v>
                </c:pt>
                <c:pt idx="6">
                  <c:v>#N/A</c:v>
                </c:pt>
                <c:pt idx="7">
                  <c:v>17.86</c:v>
                </c:pt>
                <c:pt idx="8">
                  <c:v>#N/A</c:v>
                </c:pt>
                <c:pt idx="9">
                  <c:v>17.03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3333</c:v>
                </c:pt>
                <c:pt idx="5">
                  <c:v>3321</c:v>
                </c:pt>
                <c:pt idx="8">
                  <c:v>3363</c:v>
                </c:pt>
                <c:pt idx="11">
                  <c:v>3158</c:v>
                </c:pt>
                <c:pt idx="14">
                  <c:v>2863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224</c:v>
                </c:pt>
                <c:pt idx="3">
                  <c:v>216</c:v>
                </c:pt>
                <c:pt idx="6">
                  <c:v>229</c:v>
                </c:pt>
                <c:pt idx="9">
                  <c:v>246</c:v>
                </c:pt>
                <c:pt idx="12">
                  <c:v>248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1229</c:v>
                </c:pt>
                <c:pt idx="3">
                  <c:v>1222</c:v>
                </c:pt>
                <c:pt idx="6">
                  <c:v>1185</c:v>
                </c:pt>
                <c:pt idx="9">
                  <c:v>1136</c:v>
                </c:pt>
                <c:pt idx="12">
                  <c:v>1019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3041</c:v>
                </c:pt>
                <c:pt idx="3">
                  <c:v>3188</c:v>
                </c:pt>
                <c:pt idx="6">
                  <c:v>3458</c:v>
                </c:pt>
                <c:pt idx="9">
                  <c:v>3186</c:v>
                </c:pt>
                <c:pt idx="12">
                  <c:v>3054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1161</c:v>
                </c:pt>
                <c:pt idx="2">
                  <c:v>#N/A</c:v>
                </c:pt>
                <c:pt idx="3">
                  <c:v>#N/A</c:v>
                </c:pt>
                <c:pt idx="4">
                  <c:v>1305</c:v>
                </c:pt>
                <c:pt idx="5">
                  <c:v>#N/A</c:v>
                </c:pt>
                <c:pt idx="6">
                  <c:v>#N/A</c:v>
                </c:pt>
                <c:pt idx="7">
                  <c:v>1509</c:v>
                </c:pt>
                <c:pt idx="8">
                  <c:v>#N/A</c:v>
                </c:pt>
                <c:pt idx="9">
                  <c:v>#N/A</c:v>
                </c:pt>
                <c:pt idx="10">
                  <c:v>1410</c:v>
                </c:pt>
                <c:pt idx="11">
                  <c:v>#N/A</c:v>
                </c:pt>
                <c:pt idx="12">
                  <c:v>#N/A</c:v>
                </c:pt>
                <c:pt idx="13">
                  <c:v>1458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30473</c:v>
                </c:pt>
                <c:pt idx="5">
                  <c:v>29631</c:v>
                </c:pt>
                <c:pt idx="8">
                  <c:v>27174</c:v>
                </c:pt>
                <c:pt idx="11">
                  <c:v>26476</c:v>
                </c:pt>
                <c:pt idx="14">
                  <c:v>25299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1087</c:v>
                </c:pt>
                <c:pt idx="5">
                  <c:v>725</c:v>
                </c:pt>
                <c:pt idx="8">
                  <c:v>608</c:v>
                </c:pt>
                <c:pt idx="11">
                  <c:v>520</c:v>
                </c:pt>
                <c:pt idx="14">
                  <c:v>532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6186</c:v>
                </c:pt>
                <c:pt idx="5">
                  <c:v>6642</c:v>
                </c:pt>
                <c:pt idx="8">
                  <c:v>6541</c:v>
                </c:pt>
                <c:pt idx="11">
                  <c:v>6028</c:v>
                </c:pt>
                <c:pt idx="14">
                  <c:v>5531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2780</c:v>
                </c:pt>
                <c:pt idx="3">
                  <c:v>2720</c:v>
                </c:pt>
                <c:pt idx="6">
                  <c:v>2705</c:v>
                </c:pt>
                <c:pt idx="9">
                  <c:v>2683</c:v>
                </c:pt>
                <c:pt idx="12">
                  <c:v>2666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1955</c:v>
                </c:pt>
                <c:pt idx="3">
                  <c:v>1944</c:v>
                </c:pt>
                <c:pt idx="6">
                  <c:v>1896</c:v>
                </c:pt>
                <c:pt idx="9">
                  <c:v>2090</c:v>
                </c:pt>
                <c:pt idx="12">
                  <c:v>1951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16053</c:v>
                </c:pt>
                <c:pt idx="3">
                  <c:v>15293</c:v>
                </c:pt>
                <c:pt idx="6">
                  <c:v>14454</c:v>
                </c:pt>
                <c:pt idx="9">
                  <c:v>13619</c:v>
                </c:pt>
                <c:pt idx="12">
                  <c:v>12297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24625</c:v>
                </c:pt>
                <c:pt idx="3">
                  <c:v>23547</c:v>
                </c:pt>
                <c:pt idx="6">
                  <c:v>21352</c:v>
                </c:pt>
                <c:pt idx="9">
                  <c:v>20648</c:v>
                </c:pt>
                <c:pt idx="12">
                  <c:v>19698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7668</c:v>
                </c:pt>
                <c:pt idx="2">
                  <c:v>#N/A</c:v>
                </c:pt>
                <c:pt idx="3">
                  <c:v>#N/A</c:v>
                </c:pt>
                <c:pt idx="4">
                  <c:v>6506</c:v>
                </c:pt>
                <c:pt idx="5">
                  <c:v>#N/A</c:v>
                </c:pt>
                <c:pt idx="6">
                  <c:v>#N/A</c:v>
                </c:pt>
                <c:pt idx="7">
                  <c:v>6085</c:v>
                </c:pt>
                <c:pt idx="8">
                  <c:v>#N/A</c:v>
                </c:pt>
                <c:pt idx="9">
                  <c:v>#N/A</c:v>
                </c:pt>
                <c:pt idx="10">
                  <c:v>6017</c:v>
                </c:pt>
                <c:pt idx="11">
                  <c:v>#N/A</c:v>
                </c:pt>
                <c:pt idx="12">
                  <c:v>#N/A</c:v>
                </c:pt>
                <c:pt idx="13">
                  <c:v>5251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3071</c:v>
                </c:pt>
                <c:pt idx="1">
                  <c:v>2565</c:v>
                </c:pt>
                <c:pt idx="2">
                  <c:v>2139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1023</c:v>
                </c:pt>
                <c:pt idx="1">
                  <c:v>1094</c:v>
                </c:pt>
                <c:pt idx="2">
                  <c:v>1301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3835</c:v>
                </c:pt>
                <c:pt idx="1">
                  <c:v>3920</c:v>
                </c:pt>
                <c:pt idx="2">
                  <c:v>4302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&#65279;<?xml version="1.0" encoding="utf-8"?>
<Relationships xmlns="http://schemas.openxmlformats.org/package/2006/relationships">
  <Relationship Id="rId1" Type="http://schemas.openxmlformats.org/officeDocument/2006/relationships/chart" Target="../charts/chart4.xml" />
</Relationships>
</file>

<file path=xl/drawings/_rels/drawing11.xml.rels>&#65279;<?xml version="1.0" encoding="utf-8"?>
<Relationships xmlns="http://schemas.openxmlformats.org/package/2006/relationships">
  <Relationship Id="rId1" Type="http://schemas.openxmlformats.org/officeDocument/2006/relationships/chart" Target="../charts/chart5.xml" />
</Relationships>
</file>

<file path=xl/drawings/_rels/drawing12.xml.rels>&#65279;<?xml version="1.0" encoding="utf-8"?>
<Relationships xmlns="http://schemas.openxmlformats.org/package/2006/relationships">
  <Relationship Id="rId1" Type="http://schemas.openxmlformats.org/officeDocument/2006/relationships/chart" Target="../charts/chart6.xml" />
</Relationships>
</file>

<file path=xl/drawings/_rels/drawing4.xml.rels>&#65279;<?xml version="1.0" encoding="utf-8"?>
<Relationships xmlns="http://schemas.openxmlformats.org/package/2006/relationships">
  <Relationship Id="rId1" Type="http://schemas.openxmlformats.org/officeDocument/2006/relationships/chart" Target="../charts/chart1.xml" />
</Relationships>
</file>

<file path=xl/drawings/_rels/drawing8.xml.rels>&#65279;<?xml version="1.0" encoding="utf-8"?>
<Relationships xmlns="http://schemas.openxmlformats.org/package/2006/relationships">
  <Relationship Id="rId1" Type="http://schemas.openxmlformats.org/officeDocument/2006/relationships/chart" Target="../charts/chart2.xml" />
</Relationships>
</file>

<file path=xl/drawings/_rels/drawing9.xml.rels>&#65279;<?xml version="1.0" encoding="utf-8"?>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営企業債の元利償還金に対する繰出金など公債費に類似の経費を合わせて、負担が非常に重たいものになっている。令和6年度は元利償還金は減少したが、算入公債費等も減額した影響で、実質公債費比率は単年度比較では0.2ポイント悪化し、3か年平均も0.5ポイント悪化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では、地方債現在高が減少し、公営企業債等繰入見込額についても減少したことにより前年度から将来負担比率は7.9％改善した。今後も学校給食共同調理場等、大型事業の実施による新規発行が見込まれるが、繰上償還等の公債費の適正管理、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京都府南丹市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普通交付税等の減少に対応するため財政調整基金で710百万円、過疎地域持続的発展特別事業基金で国民健康保険事業特別会計直営診療施設勘定繰出金などに充てるため141百万円取り崩したが、</a:t>
          </a:r>
          <a:r>
            <a:rPr kumimoji="1" lang="ja-JP" altLang="en-US" sz="1300">
              <a:solidFill>
                <a:schemeClr val="dk1"/>
              </a:solidFill>
              <a:effectLst/>
              <a:latin typeface="ＭＳ ゴシック"/>
              <a:ea typeface="ＭＳ ゴシック"/>
              <a:cs typeface="+mn-cs"/>
            </a:rPr>
            <a:t>地方財政法第7条に基づく減債</a:t>
          </a:r>
          <a:r>
            <a:rPr kumimoji="1" lang="ja-JP" altLang="en-US" sz="1300">
              <a:solidFill>
                <a:schemeClr val="dk1"/>
              </a:solidFill>
              <a:effectLst/>
              <a:latin typeface="ＭＳ ゴシック"/>
              <a:ea typeface="ＭＳ ゴシック"/>
              <a:cs typeface="+mn-cs"/>
            </a:rPr>
            <a:t>基金への積立や過疎対策事業債を活用した積立などにより、</a:t>
          </a:r>
          <a:r>
            <a:rPr kumimoji="1" lang="ja-JP" altLang="en-US" sz="1300">
              <a:solidFill>
                <a:schemeClr val="dk1"/>
              </a:solidFill>
              <a:effectLst/>
              <a:latin typeface="ＭＳ ゴシック"/>
              <a:ea typeface="ＭＳ ゴシック"/>
              <a:cs typeface="+mn-cs"/>
            </a:rPr>
            <a:t>全体で164百万円増加した。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人口減少時代の魅力的な地域づくりを目指して、子育て環境の改善、</a:t>
          </a:r>
          <a:r>
            <a:rPr kumimoji="1" lang="ja-JP" altLang="en-US" sz="1300">
              <a:solidFill>
                <a:schemeClr val="dk1"/>
              </a:solidFill>
              <a:effectLst/>
              <a:latin typeface="ＭＳ ゴシック"/>
              <a:ea typeface="ＭＳ ゴシック"/>
              <a:cs typeface="+mn-cs"/>
            </a:rPr>
            <a:t>住環境の整備、雇用の創出など総合的な人口減少対策の推進に資するため、</a:t>
          </a:r>
          <a:r>
            <a:rPr kumimoji="1" lang="ja-JP" altLang="en-US" sz="1300">
              <a:latin typeface="ＭＳ Ｐゴシック"/>
              <a:ea typeface="ＭＳ Ｐゴシック"/>
            </a:rPr>
            <a:t>新たに人口減少対策基金を設置し、活性化推進</a:t>
          </a:r>
          <a:r>
            <a:rPr kumimoji="1" lang="ja-JP" altLang="en-US" sz="1300">
              <a:latin typeface="ＭＳ Ｐゴシック"/>
              <a:ea typeface="ＭＳ Ｐゴシック"/>
            </a:rPr>
            <a:t>基金から積替えている。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多発する災害に対応するため財政調整基金は積立を行い一定額を確保しているが、災害発生時には大きく取り崩しをせざるを得ない状況が今後も見込まれ、人口減少による市税の減少もあり、一般財源の確保等非常に厳しい状況となっている。合併特例事業債による人口減少対策基金や過疎対策事業債による過疎地域持続的発展特別事業基金を保有しているため、地域活性化や市の発展のため有効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人口減少対策基金：</a:t>
          </a:r>
          <a:r>
            <a:rPr kumimoji="1" lang="ja-JP" altLang="en-US" sz="1300">
              <a:solidFill>
                <a:schemeClr val="dk1"/>
              </a:solidFill>
              <a:effectLst/>
              <a:latin typeface="ＭＳ ゴシック"/>
              <a:ea typeface="ＭＳ ゴシック"/>
              <a:cs typeface="+mn-cs"/>
            </a:rPr>
            <a:t>子育て環境の改善、</a:t>
          </a:r>
          <a:r>
            <a:rPr kumimoji="1" lang="ja-JP" altLang="en-US" sz="1300">
              <a:solidFill>
                <a:schemeClr val="dk1"/>
              </a:solidFill>
              <a:effectLst/>
              <a:latin typeface="ＭＳ ゴシック"/>
              <a:ea typeface="ＭＳ ゴシック"/>
              <a:cs typeface="+mn-cs"/>
            </a:rPr>
            <a:t>住環境の整備、雇用の創出など総合的な人口減少対策の推進に寄与する施策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過疎地域持続的発展特別事業基金：地域医療の確保、住民の日常的な移動手段の確保、集落の維持及び活性化、その他住民が将来にわたり安全に安心して暮らすことのできる地域社会の実現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人口減少対策基金：新たに設置し、</a:t>
          </a:r>
          <a:r>
            <a:rPr kumimoji="1" lang="ja-JP" altLang="en-US" sz="1300">
              <a:solidFill>
                <a:schemeClr val="dk1"/>
              </a:solidFill>
              <a:effectLst/>
              <a:latin typeface="ＭＳ ゴシック"/>
              <a:ea typeface="ＭＳ ゴシック"/>
              <a:cs typeface="+mn-cs"/>
            </a:rPr>
            <a:t>活性化推進基金より全額積み替えた。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活性化推進基金：人口減少対策基金へ全額積み替えた。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過疎地域持続的発展特別事業基金：過疎対策事業債を活用し184百万円積み立て、国民健康保険事業特別会計直営診療施設勘定繰出金などに充てるため141百万円取り崩したことにより43百万円増加した。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ふるさと南丹応援基金：地域の活性化など寄付者の指定事業に充てるための取り崩しにより、8百万円減少した。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人口減少対策基金：</a:t>
          </a:r>
          <a:r>
            <a:rPr kumimoji="1" lang="ja-JP" altLang="en-US" sz="1300">
              <a:solidFill>
                <a:schemeClr val="dk1"/>
              </a:solidFill>
              <a:effectLst/>
              <a:latin typeface="ＭＳ ゴシック"/>
              <a:ea typeface="ＭＳ ゴシック"/>
              <a:cs typeface="+mn-cs"/>
            </a:rPr>
            <a:t>合併特例事業債により限度額まで積み立てたため、</a:t>
          </a:r>
          <a:r>
            <a:rPr kumimoji="1" lang="ja-JP" altLang="en-US" sz="1300">
              <a:solidFill>
                <a:schemeClr val="dk1"/>
              </a:solidFill>
              <a:effectLst/>
              <a:latin typeface="ＭＳ ゴシック"/>
              <a:ea typeface="ＭＳ ゴシック"/>
              <a:cs typeface="+mn-cs"/>
            </a:rPr>
            <a:t>子育て環境の改善、</a:t>
          </a:r>
          <a:r>
            <a:rPr kumimoji="1" lang="ja-JP" altLang="en-US" sz="1300">
              <a:solidFill>
                <a:schemeClr val="dk1"/>
              </a:solidFill>
              <a:effectLst/>
              <a:latin typeface="ＭＳ ゴシック"/>
              <a:ea typeface="ＭＳ ゴシック"/>
              <a:cs typeface="+mn-cs"/>
            </a:rPr>
            <a:t>住環境の整備、雇用の創出など総合的な人口減少対策に資する施策に活用予定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過疎地域持続的発展特別事業基金：今後も過疎対策事業債により積み立てを行うとともに、地域医療の確保等のため活用予定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ふるさと南丹応援基金：寄附者が指定した事業に応じて活用予定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地方財政法第7条に基づく剰余金の積立などにより284</a:t>
          </a:r>
          <a:r>
            <a:rPr kumimoji="1" lang="ja-JP" altLang="en-US" sz="1300">
              <a:solidFill>
                <a:schemeClr val="dk1"/>
              </a:solidFill>
              <a:effectLst/>
              <a:latin typeface="ＭＳ ゴシック"/>
              <a:ea typeface="ＭＳ ゴシック"/>
              <a:cs typeface="+mn-cs"/>
            </a:rPr>
            <a:t>百万円を</a:t>
          </a:r>
          <a:r>
            <a:rPr kumimoji="1" lang="ja-JP" altLang="en-US" sz="1300">
              <a:solidFill>
                <a:schemeClr val="dk1"/>
              </a:solidFill>
              <a:effectLst/>
              <a:latin typeface="ＭＳ ゴシック"/>
              <a:ea typeface="ＭＳ ゴシック"/>
              <a:cs typeface="+mn-cs"/>
            </a:rPr>
            <a:t>積み立てたが、</a:t>
          </a:r>
          <a:r>
            <a:rPr kumimoji="1" lang="ja-JP" altLang="en-US" sz="1300">
              <a:solidFill>
                <a:schemeClr val="dk1"/>
              </a:solidFill>
              <a:effectLst/>
              <a:latin typeface="ＭＳ ゴシック"/>
              <a:ea typeface="ＭＳ ゴシック"/>
              <a:cs typeface="+mn-cs"/>
            </a:rPr>
            <a:t>普通交付税等の減少に対応するため710百万円取り崩したため426百万円減少した。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市域が広大であることによる財政需要の増加や近年多発する災害等への備え等を踏まえ、一定額は確保していく必要がある。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地方財政法第7条に基づく剰余金の積立や、減債基金に係る利子の積立を行ったため、207</a:t>
          </a:r>
          <a:r>
            <a:rPr kumimoji="1" lang="ja-JP" altLang="en-US" sz="1300">
              <a:solidFill>
                <a:schemeClr val="dk1"/>
              </a:solidFill>
              <a:effectLst/>
              <a:latin typeface="ＭＳ ゴシック"/>
              <a:ea typeface="ＭＳ ゴシック"/>
              <a:cs typeface="+mn-cs"/>
            </a:rPr>
            <a:t>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毎年度地方債償還額は約30億円あるため、財政状況に応じ計画的に運用していく必要がある。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79375</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18185" y="422275"/>
          <a:ext cx="125837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66040</xdr:rowOff>
    </xdr:from>
    <xdr:to xmlns:xdr="http://schemas.openxmlformats.org/drawingml/2006/spreadsheetDrawing">
      <xdr:col>115</xdr:col>
      <xdr:colOff>25400</xdr:colOff>
      <xdr:row>5</xdr:row>
      <xdr:rowOff>112395</xdr:rowOff>
    </xdr:to>
    <xdr:sp macro="" textlink="">
      <xdr:nvSpPr>
        <xdr:cNvPr id="3" name="正方形/長方形 2"/>
        <xdr:cNvSpPr/>
      </xdr:nvSpPr>
      <xdr:spPr>
        <a:xfrm>
          <a:off x="20010120" y="408940"/>
          <a:ext cx="38944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92075</xdr:rowOff>
    </xdr:from>
    <xdr:to xmlns:xdr="http://schemas.openxmlformats.org/drawingml/2006/spreadsheetDrawing">
      <xdr:col>115</xdr:col>
      <xdr:colOff>6350</xdr:colOff>
      <xdr:row>5</xdr:row>
      <xdr:rowOff>86360</xdr:rowOff>
    </xdr:to>
    <xdr:sp macro="" textlink="">
      <xdr:nvSpPr>
        <xdr:cNvPr id="4" name="正方形/長方形 3"/>
        <xdr:cNvSpPr/>
      </xdr:nvSpPr>
      <xdr:spPr>
        <a:xfrm>
          <a:off x="20035520" y="43497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118745</xdr:rowOff>
    </xdr:from>
    <xdr:to xmlns:xdr="http://schemas.openxmlformats.org/drawingml/2006/spreadsheetDrawing">
      <xdr:col>114</xdr:col>
      <xdr:colOff>184150</xdr:colOff>
      <xdr:row>5</xdr:row>
      <xdr:rowOff>59055</xdr:rowOff>
    </xdr:to>
    <xdr:sp macro="" textlink="">
      <xdr:nvSpPr>
        <xdr:cNvPr id="5" name="正方形/長方形 4"/>
        <xdr:cNvSpPr/>
      </xdr:nvSpPr>
      <xdr:spPr>
        <a:xfrm>
          <a:off x="20060920" y="461645"/>
          <a:ext cx="379476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83</xdr:col>
      <xdr:colOff>6350</xdr:colOff>
      <xdr:row>2</xdr:row>
      <xdr:rowOff>66040</xdr:rowOff>
    </xdr:from>
    <xdr:to xmlns:xdr="http://schemas.openxmlformats.org/drawingml/2006/spreadsheetDrawing">
      <xdr:col>95</xdr:col>
      <xdr:colOff>152400</xdr:colOff>
      <xdr:row>5</xdr:row>
      <xdr:rowOff>112395</xdr:rowOff>
    </xdr:to>
    <xdr:sp macro="" textlink="">
      <xdr:nvSpPr>
        <xdr:cNvPr id="6" name="正方形/長方形 5"/>
        <xdr:cNvSpPr/>
      </xdr:nvSpPr>
      <xdr:spPr>
        <a:xfrm>
          <a:off x="17240885" y="408940"/>
          <a:ext cx="26377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92075</xdr:rowOff>
    </xdr:from>
    <xdr:to xmlns:xdr="http://schemas.openxmlformats.org/drawingml/2006/spreadsheetDrawing">
      <xdr:col>95</xdr:col>
      <xdr:colOff>133350</xdr:colOff>
      <xdr:row>5</xdr:row>
      <xdr:rowOff>86360</xdr:rowOff>
    </xdr:to>
    <xdr:sp macro="" textlink="">
      <xdr:nvSpPr>
        <xdr:cNvPr id="7" name="正方形/長方形 6"/>
        <xdr:cNvSpPr/>
      </xdr:nvSpPr>
      <xdr:spPr>
        <a:xfrm>
          <a:off x="17266285" y="43497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118745</xdr:rowOff>
    </xdr:from>
    <xdr:to xmlns:xdr="http://schemas.openxmlformats.org/drawingml/2006/spreadsheetDrawing">
      <xdr:col>95</xdr:col>
      <xdr:colOff>101600</xdr:colOff>
      <xdr:row>5</xdr:row>
      <xdr:rowOff>59055</xdr:rowOff>
    </xdr:to>
    <xdr:sp macro="" textlink="">
      <xdr:nvSpPr>
        <xdr:cNvPr id="8" name="正方形/長方形 7"/>
        <xdr:cNvSpPr/>
      </xdr:nvSpPr>
      <xdr:spPr>
        <a:xfrm>
          <a:off x="17291685" y="461645"/>
          <a:ext cx="253619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6985</xdr:rowOff>
    </xdr:from>
    <xdr:to xmlns:xdr="http://schemas.openxmlformats.org/drawingml/2006/spreadsheetDrawing">
      <xdr:col>50</xdr:col>
      <xdr:colOff>0</xdr:colOff>
      <xdr:row>17</xdr:row>
      <xdr:rowOff>52705</xdr:rowOff>
    </xdr:to>
    <xdr:sp macro="" textlink="">
      <xdr:nvSpPr>
        <xdr:cNvPr id="9" name="正方形/長方形 8"/>
        <xdr:cNvSpPr/>
      </xdr:nvSpPr>
      <xdr:spPr>
        <a:xfrm>
          <a:off x="819785" y="1207135"/>
          <a:ext cx="9562465" cy="17602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39370</xdr:rowOff>
    </xdr:from>
    <xdr:to xmlns:xdr="http://schemas.openxmlformats.org/drawingml/2006/spreadsheetDrawing">
      <xdr:col>11</xdr:col>
      <xdr:colOff>44450</xdr:colOff>
      <xdr:row>17</xdr:row>
      <xdr:rowOff>39370</xdr:rowOff>
    </xdr:to>
    <xdr:sp macro="" textlink="">
      <xdr:nvSpPr>
        <xdr:cNvPr id="10" name="正方形/長方形 9"/>
        <xdr:cNvSpPr/>
      </xdr:nvSpPr>
      <xdr:spPr>
        <a:xfrm>
          <a:off x="944880" y="1239520"/>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39370</xdr:rowOff>
    </xdr:from>
    <xdr:to xmlns:xdr="http://schemas.openxmlformats.org/drawingml/2006/spreadsheetDrawing">
      <xdr:col>16</xdr:col>
      <xdr:colOff>203200</xdr:colOff>
      <xdr:row>17</xdr:row>
      <xdr:rowOff>39370</xdr:rowOff>
    </xdr:to>
    <xdr:sp macro="" textlink="">
      <xdr:nvSpPr>
        <xdr:cNvPr id="11" name="正方形/長方形 10"/>
        <xdr:cNvSpPr/>
      </xdr:nvSpPr>
      <xdr:spPr>
        <a:xfrm>
          <a:off x="2266950" y="123952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39370</xdr:rowOff>
    </xdr:from>
    <xdr:to xmlns:xdr="http://schemas.openxmlformats.org/drawingml/2006/spreadsheetDrawing">
      <xdr:col>24</xdr:col>
      <xdr:colOff>114300</xdr:colOff>
      <xdr:row>17</xdr:row>
      <xdr:rowOff>39370</xdr:rowOff>
    </xdr:to>
    <xdr:sp macro="" textlink="">
      <xdr:nvSpPr>
        <xdr:cNvPr id="12" name="正方形/長方形 11"/>
        <xdr:cNvSpPr/>
      </xdr:nvSpPr>
      <xdr:spPr>
        <a:xfrm>
          <a:off x="3587115" y="1239520"/>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59055</xdr:rowOff>
    </xdr:from>
    <xdr:to xmlns:xdr="http://schemas.openxmlformats.org/drawingml/2006/spreadsheetDrawing">
      <xdr:col>34</xdr:col>
      <xdr:colOff>50800</xdr:colOff>
      <xdr:row>13</xdr:row>
      <xdr:rowOff>46355</xdr:rowOff>
    </xdr:to>
    <xdr:sp macro="" textlink="">
      <xdr:nvSpPr>
        <xdr:cNvPr id="13" name="正方形/長方形 12"/>
        <xdr:cNvSpPr/>
      </xdr:nvSpPr>
      <xdr:spPr>
        <a:xfrm>
          <a:off x="5097780" y="1259205"/>
          <a:ext cx="2012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59055</xdr:rowOff>
    </xdr:from>
    <xdr:to xmlns:xdr="http://schemas.openxmlformats.org/drawingml/2006/spreadsheetDrawing">
      <xdr:col>40</xdr:col>
      <xdr:colOff>63500</xdr:colOff>
      <xdr:row>13</xdr:row>
      <xdr:rowOff>46355</xdr:rowOff>
    </xdr:to>
    <xdr:sp macro="" textlink="">
      <xdr:nvSpPr>
        <xdr:cNvPr id="14" name="正方形/長方形 13"/>
        <xdr:cNvSpPr/>
      </xdr:nvSpPr>
      <xdr:spPr>
        <a:xfrm>
          <a:off x="7110730" y="1259205"/>
          <a:ext cx="12585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59055</xdr:rowOff>
    </xdr:from>
    <xdr:to xmlns:xdr="http://schemas.openxmlformats.org/drawingml/2006/spreadsheetDrawing">
      <xdr:col>43</xdr:col>
      <xdr:colOff>133350</xdr:colOff>
      <xdr:row>13</xdr:row>
      <xdr:rowOff>46355</xdr:rowOff>
    </xdr:to>
    <xdr:sp macro="" textlink="">
      <xdr:nvSpPr>
        <xdr:cNvPr id="15" name="正方形/長方形 14"/>
        <xdr:cNvSpPr/>
      </xdr:nvSpPr>
      <xdr:spPr>
        <a:xfrm>
          <a:off x="8432800" y="1259205"/>
          <a:ext cx="62928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39370</xdr:rowOff>
    </xdr:from>
    <xdr:to xmlns:xdr="http://schemas.openxmlformats.org/drawingml/2006/spreadsheetDrawing">
      <xdr:col>34</xdr:col>
      <xdr:colOff>50800</xdr:colOff>
      <xdr:row>15</xdr:row>
      <xdr:rowOff>164465</xdr:rowOff>
    </xdr:to>
    <xdr:sp macro="" textlink="">
      <xdr:nvSpPr>
        <xdr:cNvPr id="16" name="正方形/長方形 15"/>
        <xdr:cNvSpPr/>
      </xdr:nvSpPr>
      <xdr:spPr>
        <a:xfrm>
          <a:off x="5097780" y="2096770"/>
          <a:ext cx="201295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39370</xdr:rowOff>
    </xdr:from>
    <xdr:to xmlns:xdr="http://schemas.openxmlformats.org/drawingml/2006/spreadsheetDrawing">
      <xdr:col>50</xdr:col>
      <xdr:colOff>190500</xdr:colOff>
      <xdr:row>15</xdr:row>
      <xdr:rowOff>164465</xdr:rowOff>
    </xdr:to>
    <xdr:sp macro="" textlink="">
      <xdr:nvSpPr>
        <xdr:cNvPr id="17" name="正方形/長方形 16"/>
        <xdr:cNvSpPr/>
      </xdr:nvSpPr>
      <xdr:spPr>
        <a:xfrm>
          <a:off x="7174230" y="2096770"/>
          <a:ext cx="33985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6985</xdr:rowOff>
    </xdr:from>
    <xdr:to xmlns:xdr="http://schemas.openxmlformats.org/drawingml/2006/spreadsheetDrawing">
      <xdr:col>58</xdr:col>
      <xdr:colOff>0</xdr:colOff>
      <xdr:row>13</xdr:row>
      <xdr:rowOff>125095</xdr:rowOff>
    </xdr:to>
    <xdr:sp macro="" textlink="">
      <xdr:nvSpPr>
        <xdr:cNvPr id="18" name="角丸四角形 17"/>
        <xdr:cNvSpPr/>
      </xdr:nvSpPr>
      <xdr:spPr>
        <a:xfrm>
          <a:off x="10621645" y="1207135"/>
          <a:ext cx="1421765" cy="1146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72390</xdr:rowOff>
    </xdr:from>
    <xdr:to xmlns:xdr="http://schemas.openxmlformats.org/drawingml/2006/spreadsheetDrawing">
      <xdr:col>58</xdr:col>
      <xdr:colOff>69850</xdr:colOff>
      <xdr:row>8</xdr:row>
      <xdr:rowOff>158115</xdr:rowOff>
    </xdr:to>
    <xdr:sp macro="" textlink="">
      <xdr:nvSpPr>
        <xdr:cNvPr id="19" name="正方形/長方形 18"/>
        <xdr:cNvSpPr/>
      </xdr:nvSpPr>
      <xdr:spPr>
        <a:xfrm>
          <a:off x="10854690" y="127254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171450</xdr:rowOff>
    </xdr:from>
    <xdr:to xmlns:xdr="http://schemas.openxmlformats.org/drawingml/2006/spreadsheetDrawing">
      <xdr:col>58</xdr:col>
      <xdr:colOff>69850</xdr:colOff>
      <xdr:row>10</xdr:row>
      <xdr:rowOff>79375</xdr:rowOff>
    </xdr:to>
    <xdr:sp macro="" textlink="">
      <xdr:nvSpPr>
        <xdr:cNvPr id="20" name="正方形/長方形 19"/>
        <xdr:cNvSpPr/>
      </xdr:nvSpPr>
      <xdr:spPr>
        <a:xfrm>
          <a:off x="10854690" y="15430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158115</xdr:rowOff>
    </xdr:from>
    <xdr:to xmlns:xdr="http://schemas.openxmlformats.org/drawingml/2006/spreadsheetDrawing">
      <xdr:col>58</xdr:col>
      <xdr:colOff>69850</xdr:colOff>
      <xdr:row>14</xdr:row>
      <xdr:rowOff>105410</xdr:rowOff>
    </xdr:to>
    <xdr:sp macro="" textlink="">
      <xdr:nvSpPr>
        <xdr:cNvPr id="21" name="正方形/長方形 20"/>
        <xdr:cNvSpPr/>
      </xdr:nvSpPr>
      <xdr:spPr>
        <a:xfrm>
          <a:off x="10854690" y="1872615"/>
          <a:ext cx="125857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164465</xdr:rowOff>
    </xdr:from>
    <xdr:to xmlns:xdr="http://schemas.openxmlformats.org/drawingml/2006/spreadsheetDrawing">
      <xdr:col>52</xdr:col>
      <xdr:colOff>69850</xdr:colOff>
      <xdr:row>7</xdr:row>
      <xdr:rowOff>164465</xdr:rowOff>
    </xdr:to>
    <xdr:cxnSp macro="">
      <xdr:nvCxnSpPr>
        <xdr:cNvPr id="22" name="直線コネクタ 21"/>
        <xdr:cNvCxnSpPr/>
      </xdr:nvCxnSpPr>
      <xdr:spPr>
        <a:xfrm>
          <a:off x="10697845" y="136461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132080</xdr:rowOff>
    </xdr:from>
    <xdr:to xmlns:xdr="http://schemas.openxmlformats.org/drawingml/2006/spreadsheetDrawing">
      <xdr:col>51</xdr:col>
      <xdr:colOff>190500</xdr:colOff>
      <xdr:row>11</xdr:row>
      <xdr:rowOff>99060</xdr:rowOff>
    </xdr:to>
    <xdr:cxnSp macro="">
      <xdr:nvCxnSpPr>
        <xdr:cNvPr id="23" name="直線コネクタ 22"/>
        <xdr:cNvCxnSpPr/>
      </xdr:nvCxnSpPr>
      <xdr:spPr>
        <a:xfrm>
          <a:off x="10780395" y="184658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132080</xdr:rowOff>
    </xdr:from>
    <xdr:to xmlns:xdr="http://schemas.openxmlformats.org/drawingml/2006/spreadsheetDrawing">
      <xdr:col>52</xdr:col>
      <xdr:colOff>69850</xdr:colOff>
      <xdr:row>10</xdr:row>
      <xdr:rowOff>132080</xdr:rowOff>
    </xdr:to>
    <xdr:cxnSp macro="">
      <xdr:nvCxnSpPr>
        <xdr:cNvPr id="24" name="直線コネクタ 23"/>
        <xdr:cNvCxnSpPr/>
      </xdr:nvCxnSpPr>
      <xdr:spPr>
        <a:xfrm>
          <a:off x="10697845" y="184658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168275</xdr:rowOff>
    </xdr:to>
    <xdr:cxnSp macro="">
      <xdr:nvCxnSpPr>
        <xdr:cNvPr id="25" name="直線コネクタ 24"/>
        <xdr:cNvCxnSpPr/>
      </xdr:nvCxnSpPr>
      <xdr:spPr>
        <a:xfrm flipV="1">
          <a:off x="10780395"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171450</xdr:rowOff>
    </xdr:from>
    <xdr:to xmlns:xdr="http://schemas.openxmlformats.org/drawingml/2006/spreadsheetDrawing">
      <xdr:col>52</xdr:col>
      <xdr:colOff>69850</xdr:colOff>
      <xdr:row>12</xdr:row>
      <xdr:rowOff>171450</xdr:rowOff>
    </xdr:to>
    <xdr:cxnSp macro="">
      <xdr:nvCxnSpPr>
        <xdr:cNvPr id="26" name="直線コネクタ 25"/>
        <xdr:cNvCxnSpPr/>
      </xdr:nvCxnSpPr>
      <xdr:spPr>
        <a:xfrm>
          <a:off x="10697845" y="22288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112395</xdr:rowOff>
    </xdr:from>
    <xdr:to xmlns:xdr="http://schemas.openxmlformats.org/drawingml/2006/spreadsheetDrawing">
      <xdr:col>52</xdr:col>
      <xdr:colOff>34925</xdr:colOff>
      <xdr:row>8</xdr:row>
      <xdr:rowOff>39370</xdr:rowOff>
    </xdr:to>
    <xdr:sp macro="" textlink="">
      <xdr:nvSpPr>
        <xdr:cNvPr id="27" name="楕円 26"/>
        <xdr:cNvSpPr/>
      </xdr:nvSpPr>
      <xdr:spPr>
        <a:xfrm>
          <a:off x="10732770" y="131254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33020</xdr:rowOff>
    </xdr:from>
    <xdr:to xmlns:xdr="http://schemas.openxmlformats.org/drawingml/2006/spreadsheetDrawing">
      <xdr:col>52</xdr:col>
      <xdr:colOff>34925</xdr:colOff>
      <xdr:row>9</xdr:row>
      <xdr:rowOff>138430</xdr:rowOff>
    </xdr:to>
    <xdr:sp macro="" textlink="">
      <xdr:nvSpPr>
        <xdr:cNvPr id="28" name="フローチャート: 判断 27"/>
        <xdr:cNvSpPr/>
      </xdr:nvSpPr>
      <xdr:spPr>
        <a:xfrm>
          <a:off x="10732770" y="157607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99060</xdr:rowOff>
    </xdr:from>
    <xdr:ext cx="8811260" cy="265430"/>
    <xdr:sp macro="" textlink="">
      <xdr:nvSpPr>
        <xdr:cNvPr id="29" name="テキスト ボックス 28"/>
        <xdr:cNvSpPr txBox="1"/>
      </xdr:nvSpPr>
      <xdr:spPr>
        <a:xfrm>
          <a:off x="756285" y="3013710"/>
          <a:ext cx="88112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5758815" cy="267335"/>
    <xdr:sp macro="" textlink="">
      <xdr:nvSpPr>
        <xdr:cNvPr id="30" name="テキスト ボックス 29"/>
        <xdr:cNvSpPr txBox="1"/>
      </xdr:nvSpPr>
      <xdr:spPr>
        <a:xfrm>
          <a:off x="756285" y="3264535"/>
          <a:ext cx="575881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92075</xdr:rowOff>
    </xdr:from>
    <xdr:ext cx="8725535" cy="268605"/>
    <xdr:sp macro="" textlink="">
      <xdr:nvSpPr>
        <xdr:cNvPr id="31" name="テキスト ボックス 30"/>
        <xdr:cNvSpPr txBox="1"/>
      </xdr:nvSpPr>
      <xdr:spPr>
        <a:xfrm>
          <a:off x="756285" y="3521075"/>
          <a:ext cx="8725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69240"/>
    <xdr:sp macro="" textlink="">
      <xdr:nvSpPr>
        <xdr:cNvPr id="32" name="テキスト ボックス 31"/>
        <xdr:cNvSpPr txBox="1"/>
      </xdr:nvSpPr>
      <xdr:spPr>
        <a:xfrm>
          <a:off x="756285" y="3771900"/>
          <a:ext cx="5961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86360</xdr:rowOff>
    </xdr:from>
    <xdr:ext cx="8146415" cy="266065"/>
    <xdr:sp macro="" textlink="">
      <xdr:nvSpPr>
        <xdr:cNvPr id="33" name="テキスト ボックス 32"/>
        <xdr:cNvSpPr txBox="1"/>
      </xdr:nvSpPr>
      <xdr:spPr>
        <a:xfrm>
          <a:off x="756285" y="4029710"/>
          <a:ext cx="814641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171450</xdr:rowOff>
    </xdr:from>
    <xdr:ext cx="8759825" cy="441960"/>
    <xdr:sp macro="" textlink="">
      <xdr:nvSpPr>
        <xdr:cNvPr id="34" name="テキスト ボックス 33"/>
        <xdr:cNvSpPr txBox="1"/>
      </xdr:nvSpPr>
      <xdr:spPr>
        <a:xfrm>
          <a:off x="756285" y="4286250"/>
          <a:ext cx="8759825" cy="4419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79375</xdr:rowOff>
    </xdr:from>
    <xdr:ext cx="184785" cy="267335"/>
    <xdr:sp macro="" textlink="">
      <xdr:nvSpPr>
        <xdr:cNvPr id="35" name="テキスト ボックス 34"/>
        <xdr:cNvSpPr txBox="1"/>
      </xdr:nvSpPr>
      <xdr:spPr>
        <a:xfrm>
          <a:off x="756285" y="4537075"/>
          <a:ext cx="1847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46355</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5628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66040</xdr:rowOff>
    </xdr:from>
    <xdr:ext cx="1269365" cy="318135"/>
    <xdr:sp macro="" textlink="">
      <xdr:nvSpPr>
        <xdr:cNvPr id="37" name="テキスト ボックス 36"/>
        <xdr:cNvSpPr txBox="1"/>
      </xdr:nvSpPr>
      <xdr:spPr>
        <a:xfrm>
          <a:off x="1761490" y="5380990"/>
          <a:ext cx="1269365"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39370</xdr:rowOff>
    </xdr:from>
    <xdr:ext cx="1651000" cy="372745"/>
    <xdr:sp macro="" textlink="">
      <xdr:nvSpPr>
        <xdr:cNvPr id="38" name="テキスト ボックス 37"/>
        <xdr:cNvSpPr txBox="1"/>
      </xdr:nvSpPr>
      <xdr:spPr>
        <a:xfrm>
          <a:off x="3147695" y="5354320"/>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132080</xdr:rowOff>
    </xdr:from>
    <xdr:to xmlns:xdr="http://schemas.openxmlformats.org/drawingml/2006/spreadsheetDrawing">
      <xdr:col>35</xdr:col>
      <xdr:colOff>95250</xdr:colOff>
      <xdr:row>32</xdr:row>
      <xdr:rowOff>39370</xdr:rowOff>
    </xdr:to>
    <xdr:sp macro="" textlink="">
      <xdr:nvSpPr>
        <xdr:cNvPr id="39" name="正方形/長方形 38"/>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151765</xdr:rowOff>
    </xdr:from>
    <xdr:to xmlns:xdr="http://schemas.openxmlformats.org/drawingml/2006/spreadsheetDrawing">
      <xdr:col>35</xdr:col>
      <xdr:colOff>95250</xdr:colOff>
      <xdr:row>33</xdr:row>
      <xdr:rowOff>59055</xdr:rowOff>
    </xdr:to>
    <xdr:sp macro="" textlink="">
      <xdr:nvSpPr>
        <xdr:cNvPr id="40" name="正方形/長方形 39"/>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132080</xdr:rowOff>
    </xdr:from>
    <xdr:to xmlns:xdr="http://schemas.openxmlformats.org/drawingml/2006/spreadsheetDrawing">
      <xdr:col>42</xdr:col>
      <xdr:colOff>25400</xdr:colOff>
      <xdr:row>32</xdr:row>
      <xdr:rowOff>39370</xdr:rowOff>
    </xdr:to>
    <xdr:sp macro="" textlink="">
      <xdr:nvSpPr>
        <xdr:cNvPr id="41" name="正方形/長方形 40"/>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151765</xdr:rowOff>
    </xdr:from>
    <xdr:to xmlns:xdr="http://schemas.openxmlformats.org/drawingml/2006/spreadsheetDrawing">
      <xdr:col>42</xdr:col>
      <xdr:colOff>25400</xdr:colOff>
      <xdr:row>33</xdr:row>
      <xdr:rowOff>59055</xdr:rowOff>
    </xdr:to>
    <xdr:sp macro="" textlink="">
      <xdr:nvSpPr>
        <xdr:cNvPr id="42" name="正方形/長方形 41"/>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132080</xdr:rowOff>
    </xdr:from>
    <xdr:to xmlns:xdr="http://schemas.openxmlformats.org/drawingml/2006/spreadsheetDrawing">
      <xdr:col>49</xdr:col>
      <xdr:colOff>19050</xdr:colOff>
      <xdr:row>32</xdr:row>
      <xdr:rowOff>39370</xdr:rowOff>
    </xdr:to>
    <xdr:sp macro="" textlink="">
      <xdr:nvSpPr>
        <xdr:cNvPr id="43" name="正方形/長方形 42"/>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31</xdr:row>
      <xdr:rowOff>151765</xdr:rowOff>
    </xdr:from>
    <xdr:to xmlns:xdr="http://schemas.openxmlformats.org/drawingml/2006/spreadsheetDrawing">
      <xdr:col>49</xdr:col>
      <xdr:colOff>19050</xdr:colOff>
      <xdr:row>33</xdr:row>
      <xdr:rowOff>59055</xdr:rowOff>
    </xdr:to>
    <xdr:sp macro="" textlink="">
      <xdr:nvSpPr>
        <xdr:cNvPr id="44" name="正方形/長方形 43"/>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45" name="正方形/長方形 44"/>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57</xdr:col>
      <xdr:colOff>120650</xdr:colOff>
      <xdr:row>47</xdr:row>
      <xdr:rowOff>138430</xdr:rowOff>
    </xdr:to>
    <xdr:sp macro="" textlink="">
      <xdr:nvSpPr>
        <xdr:cNvPr id="46" name="正方形/長方形 45"/>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46</xdr:col>
      <xdr:colOff>203200</xdr:colOff>
      <xdr:row>35</xdr:row>
      <xdr:rowOff>33020</xdr:rowOff>
    </xdr:to>
    <xdr:sp macro="" textlink="">
      <xdr:nvSpPr>
        <xdr:cNvPr id="47" name="正方形/長方形 46"/>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99060</xdr:rowOff>
    </xdr:from>
    <xdr:to xmlns:xdr="http://schemas.openxmlformats.org/drawingml/2006/spreadsheetDrawing">
      <xdr:col>56</xdr:col>
      <xdr:colOff>203200</xdr:colOff>
      <xdr:row>47</xdr:row>
      <xdr:rowOff>72390</xdr:rowOff>
    </xdr:to>
    <xdr:sp macro="" textlink="" fLocksText="0">
      <xdr:nvSpPr>
        <xdr:cNvPr id="48" name="テキスト ボックス 47"/>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京都府内で２番目の広大な面積を有するが、山林等が多く可住面積が少ないため税収等の財政基盤が弱く、類似団体平均を下回っている。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今後も引き続き、税の徴収率の向上を中心とする歳入確保に努めるとともに、事務事業の見直しによる経常経費の削減など行政の効率化に努めることにより、財政の健全化を図る。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138430</xdr:rowOff>
    </xdr:from>
    <xdr:to xmlns:xdr="http://schemas.openxmlformats.org/drawingml/2006/spreadsheetDrawing">
      <xdr:col>27</xdr:col>
      <xdr:colOff>184150</xdr:colOff>
      <xdr:row>47</xdr:row>
      <xdr:rowOff>138430</xdr:rowOff>
    </xdr:to>
    <xdr:cxnSp macro="">
      <xdr:nvCxnSpPr>
        <xdr:cNvPr id="49" name="直線コネクタ 48"/>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168910</xdr:rowOff>
    </xdr:from>
    <xdr:ext cx="762000" cy="265430"/>
    <xdr:sp macro="" textlink="">
      <xdr:nvSpPr>
        <xdr:cNvPr id="50" name="テキスト ボックス 49"/>
        <xdr:cNvSpPr txBox="1"/>
      </xdr:nvSpPr>
      <xdr:spPr>
        <a:xfrm>
          <a:off x="0" y="80556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171450</xdr:rowOff>
    </xdr:from>
    <xdr:to xmlns:xdr="http://schemas.openxmlformats.org/drawingml/2006/spreadsheetDrawing">
      <xdr:col>27</xdr:col>
      <xdr:colOff>184150</xdr:colOff>
      <xdr:row>44</xdr:row>
      <xdr:rowOff>171450</xdr:rowOff>
    </xdr:to>
    <xdr:cxnSp macro="">
      <xdr:nvCxnSpPr>
        <xdr:cNvPr id="51" name="直線コネクタ 50"/>
        <xdr:cNvCxnSpPr/>
      </xdr:nvCxnSpPr>
      <xdr:spPr>
        <a:xfrm>
          <a:off x="756285" y="771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23495</xdr:rowOff>
    </xdr:from>
    <xdr:ext cx="762000" cy="268605"/>
    <xdr:sp macro="" textlink="">
      <xdr:nvSpPr>
        <xdr:cNvPr id="52" name="テキスト ボックス 51"/>
        <xdr:cNvSpPr txBox="1"/>
      </xdr:nvSpPr>
      <xdr:spPr>
        <a:xfrm>
          <a:off x="0" y="75672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26035</xdr:rowOff>
    </xdr:from>
    <xdr:to xmlns:xdr="http://schemas.openxmlformats.org/drawingml/2006/spreadsheetDrawing">
      <xdr:col>27</xdr:col>
      <xdr:colOff>184150</xdr:colOff>
      <xdr:row>42</xdr:row>
      <xdr:rowOff>26035</xdr:rowOff>
    </xdr:to>
    <xdr:cxnSp macro="">
      <xdr:nvCxnSpPr>
        <xdr:cNvPr id="53" name="直線コネクタ 52"/>
        <xdr:cNvCxnSpPr/>
      </xdr:nvCxnSpPr>
      <xdr:spPr>
        <a:xfrm>
          <a:off x="756285" y="72269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56515</xdr:rowOff>
    </xdr:from>
    <xdr:ext cx="762000" cy="266065"/>
    <xdr:sp macro="" textlink="">
      <xdr:nvSpPr>
        <xdr:cNvPr id="54" name="テキスト ボックス 53"/>
        <xdr:cNvSpPr txBox="1"/>
      </xdr:nvSpPr>
      <xdr:spPr>
        <a:xfrm>
          <a:off x="0" y="708596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59055</xdr:rowOff>
    </xdr:from>
    <xdr:to xmlns:xdr="http://schemas.openxmlformats.org/drawingml/2006/spreadsheetDrawing">
      <xdr:col>27</xdr:col>
      <xdr:colOff>184150</xdr:colOff>
      <xdr:row>39</xdr:row>
      <xdr:rowOff>59055</xdr:rowOff>
    </xdr:to>
    <xdr:cxnSp macro="">
      <xdr:nvCxnSpPr>
        <xdr:cNvPr id="55" name="直線コネクタ 54"/>
        <xdr:cNvCxnSpPr/>
      </xdr:nvCxnSpPr>
      <xdr:spPr>
        <a:xfrm>
          <a:off x="756285" y="67456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89535</xdr:rowOff>
    </xdr:from>
    <xdr:ext cx="762000" cy="266065"/>
    <xdr:sp macro="" textlink="">
      <xdr:nvSpPr>
        <xdr:cNvPr id="56" name="テキスト ボックス 55"/>
        <xdr:cNvSpPr txBox="1"/>
      </xdr:nvSpPr>
      <xdr:spPr>
        <a:xfrm>
          <a:off x="0" y="6604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92075</xdr:rowOff>
    </xdr:from>
    <xdr:to xmlns:xdr="http://schemas.openxmlformats.org/drawingml/2006/spreadsheetDrawing">
      <xdr:col>27</xdr:col>
      <xdr:colOff>184150</xdr:colOff>
      <xdr:row>36</xdr:row>
      <xdr:rowOff>92075</xdr:rowOff>
    </xdr:to>
    <xdr:cxnSp macro="">
      <xdr:nvCxnSpPr>
        <xdr:cNvPr id="57" name="直線コネクタ 56"/>
        <xdr:cNvCxnSpPr/>
      </xdr:nvCxnSpPr>
      <xdr:spPr>
        <a:xfrm>
          <a:off x="756285" y="62642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122555</xdr:rowOff>
    </xdr:from>
    <xdr:ext cx="762000" cy="266065"/>
    <xdr:sp macro="" textlink="">
      <xdr:nvSpPr>
        <xdr:cNvPr id="58" name="テキスト ボックス 57"/>
        <xdr:cNvSpPr txBox="1"/>
      </xdr:nvSpPr>
      <xdr:spPr>
        <a:xfrm>
          <a:off x="0" y="612330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33</xdr:row>
      <xdr:rowOff>125095</xdr:rowOff>
    </xdr:to>
    <xdr:cxnSp macro="">
      <xdr:nvCxnSpPr>
        <xdr:cNvPr id="59" name="直線コネクタ 58"/>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155575</xdr:rowOff>
    </xdr:from>
    <xdr:ext cx="762000" cy="266065"/>
    <xdr:sp macro="" textlink="">
      <xdr:nvSpPr>
        <xdr:cNvPr id="60" name="テキスト ボックス 59"/>
        <xdr:cNvSpPr txBox="1"/>
      </xdr:nvSpPr>
      <xdr:spPr>
        <a:xfrm>
          <a:off x="0" y="564197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61" name="財政力グラフ枠"/>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89535</xdr:rowOff>
    </xdr:from>
    <xdr:to xmlns:xdr="http://schemas.openxmlformats.org/drawingml/2006/spreadsheetDrawing">
      <xdr:col>23</xdr:col>
      <xdr:colOff>133350</xdr:colOff>
      <xdr:row>45</xdr:row>
      <xdr:rowOff>18415</xdr:rowOff>
    </xdr:to>
    <xdr:cxnSp macro="">
      <xdr:nvCxnSpPr>
        <xdr:cNvPr id="62" name="直線コネクタ 61"/>
        <xdr:cNvCxnSpPr/>
      </xdr:nvCxnSpPr>
      <xdr:spPr>
        <a:xfrm flipV="1">
          <a:off x="4909185" y="6433185"/>
          <a:ext cx="0" cy="1300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167640</xdr:rowOff>
    </xdr:from>
    <xdr:ext cx="762000" cy="265430"/>
    <xdr:sp macro="" textlink="">
      <xdr:nvSpPr>
        <xdr:cNvPr id="63" name="財政力最小値テキスト"/>
        <xdr:cNvSpPr txBox="1"/>
      </xdr:nvSpPr>
      <xdr:spPr>
        <a:xfrm>
          <a:off x="4996180" y="77114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18415</xdr:rowOff>
    </xdr:from>
    <xdr:to xmlns:xdr="http://schemas.openxmlformats.org/drawingml/2006/spreadsheetDrawing">
      <xdr:col>24</xdr:col>
      <xdr:colOff>12700</xdr:colOff>
      <xdr:row>45</xdr:row>
      <xdr:rowOff>18415</xdr:rowOff>
    </xdr:to>
    <xdr:cxnSp macro="">
      <xdr:nvCxnSpPr>
        <xdr:cNvPr id="64" name="直線コネクタ 63"/>
        <xdr:cNvCxnSpPr/>
      </xdr:nvCxnSpPr>
      <xdr:spPr>
        <a:xfrm>
          <a:off x="4820285" y="77336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69240"/>
    <xdr:sp macro="" textlink="">
      <xdr:nvSpPr>
        <xdr:cNvPr id="65" name="財政力最大値テキスト"/>
        <xdr:cNvSpPr txBox="1"/>
      </xdr:nvSpPr>
      <xdr:spPr>
        <a:xfrm>
          <a:off x="4996180" y="617347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89535</xdr:rowOff>
    </xdr:from>
    <xdr:to xmlns:xdr="http://schemas.openxmlformats.org/drawingml/2006/spreadsheetDrawing">
      <xdr:col>24</xdr:col>
      <xdr:colOff>12700</xdr:colOff>
      <xdr:row>37</xdr:row>
      <xdr:rowOff>89535</xdr:rowOff>
    </xdr:to>
    <xdr:cxnSp macro="">
      <xdr:nvCxnSpPr>
        <xdr:cNvPr id="66" name="直線コネクタ 65"/>
        <xdr:cNvCxnSpPr/>
      </xdr:nvCxnSpPr>
      <xdr:spPr>
        <a:xfrm>
          <a:off x="4820285" y="64331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48895</xdr:rowOff>
    </xdr:from>
    <xdr:to xmlns:xdr="http://schemas.openxmlformats.org/drawingml/2006/spreadsheetDrawing">
      <xdr:col>23</xdr:col>
      <xdr:colOff>133350</xdr:colOff>
      <xdr:row>43</xdr:row>
      <xdr:rowOff>73660</xdr:rowOff>
    </xdr:to>
    <xdr:cxnSp macro="">
      <xdr:nvCxnSpPr>
        <xdr:cNvPr id="67" name="直線コネクタ 66"/>
        <xdr:cNvCxnSpPr/>
      </xdr:nvCxnSpPr>
      <xdr:spPr>
        <a:xfrm flipV="1">
          <a:off x="4078605" y="7421245"/>
          <a:ext cx="8305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41275</xdr:rowOff>
    </xdr:from>
    <xdr:ext cx="762000" cy="267335"/>
    <xdr:sp macro="" textlink="">
      <xdr:nvSpPr>
        <xdr:cNvPr id="68" name="財政力平均値テキスト"/>
        <xdr:cNvSpPr txBox="1"/>
      </xdr:nvSpPr>
      <xdr:spPr>
        <a:xfrm>
          <a:off x="4996180" y="707072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23495</xdr:rowOff>
    </xdr:from>
    <xdr:to xmlns:xdr="http://schemas.openxmlformats.org/drawingml/2006/spreadsheetDrawing">
      <xdr:col>23</xdr:col>
      <xdr:colOff>184150</xdr:colOff>
      <xdr:row>42</xdr:row>
      <xdr:rowOff>128905</xdr:rowOff>
    </xdr:to>
    <xdr:sp macro="" textlink="">
      <xdr:nvSpPr>
        <xdr:cNvPr id="69" name="フローチャート: 判断 68"/>
        <xdr:cNvSpPr/>
      </xdr:nvSpPr>
      <xdr:spPr>
        <a:xfrm>
          <a:off x="4858385" y="72243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73660</xdr:rowOff>
    </xdr:from>
    <xdr:to xmlns:xdr="http://schemas.openxmlformats.org/drawingml/2006/spreadsheetDrawing">
      <xdr:col>19</xdr:col>
      <xdr:colOff>133350</xdr:colOff>
      <xdr:row>43</xdr:row>
      <xdr:rowOff>73660</xdr:rowOff>
    </xdr:to>
    <xdr:cxnSp macro="">
      <xdr:nvCxnSpPr>
        <xdr:cNvPr id="70" name="直線コネクタ 69"/>
        <xdr:cNvCxnSpPr/>
      </xdr:nvCxnSpPr>
      <xdr:spPr>
        <a:xfrm>
          <a:off x="3197225" y="744601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48895</xdr:rowOff>
    </xdr:from>
    <xdr:to xmlns:xdr="http://schemas.openxmlformats.org/drawingml/2006/spreadsheetDrawing">
      <xdr:col>19</xdr:col>
      <xdr:colOff>184150</xdr:colOff>
      <xdr:row>42</xdr:row>
      <xdr:rowOff>154940</xdr:rowOff>
    </xdr:to>
    <xdr:sp macro="" textlink="">
      <xdr:nvSpPr>
        <xdr:cNvPr id="71" name="フローチャート: 判断 70"/>
        <xdr:cNvSpPr/>
      </xdr:nvSpPr>
      <xdr:spPr>
        <a:xfrm>
          <a:off x="4027805" y="72497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164465</xdr:rowOff>
    </xdr:from>
    <xdr:ext cx="736600" cy="267335"/>
    <xdr:sp macro="" textlink="">
      <xdr:nvSpPr>
        <xdr:cNvPr id="72" name="テキスト ボックス 71"/>
        <xdr:cNvSpPr txBox="1"/>
      </xdr:nvSpPr>
      <xdr:spPr>
        <a:xfrm>
          <a:off x="3701415" y="702246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73660</xdr:rowOff>
    </xdr:from>
    <xdr:to xmlns:xdr="http://schemas.openxmlformats.org/drawingml/2006/spreadsheetDrawing">
      <xdr:col>15</xdr:col>
      <xdr:colOff>82550</xdr:colOff>
      <xdr:row>43</xdr:row>
      <xdr:rowOff>73660</xdr:rowOff>
    </xdr:to>
    <xdr:cxnSp macro="">
      <xdr:nvCxnSpPr>
        <xdr:cNvPr id="73" name="直線コネクタ 72"/>
        <xdr:cNvCxnSpPr/>
      </xdr:nvCxnSpPr>
      <xdr:spPr>
        <a:xfrm>
          <a:off x="2315845" y="744601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23495</xdr:rowOff>
    </xdr:from>
    <xdr:to xmlns:xdr="http://schemas.openxmlformats.org/drawingml/2006/spreadsheetDrawing">
      <xdr:col>15</xdr:col>
      <xdr:colOff>133350</xdr:colOff>
      <xdr:row>42</xdr:row>
      <xdr:rowOff>128905</xdr:rowOff>
    </xdr:to>
    <xdr:sp macro="" textlink="">
      <xdr:nvSpPr>
        <xdr:cNvPr id="74" name="フローチャート: 判断 73"/>
        <xdr:cNvSpPr/>
      </xdr:nvSpPr>
      <xdr:spPr>
        <a:xfrm>
          <a:off x="3146425" y="72243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139700</xdr:rowOff>
    </xdr:from>
    <xdr:ext cx="758825" cy="269240"/>
    <xdr:sp macro="" textlink="">
      <xdr:nvSpPr>
        <xdr:cNvPr id="75" name="テキスト ボックス 74"/>
        <xdr:cNvSpPr txBox="1"/>
      </xdr:nvSpPr>
      <xdr:spPr>
        <a:xfrm>
          <a:off x="2820035" y="69977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73660</xdr:rowOff>
    </xdr:from>
    <xdr:to xmlns:xdr="http://schemas.openxmlformats.org/drawingml/2006/spreadsheetDrawing">
      <xdr:col>11</xdr:col>
      <xdr:colOff>31750</xdr:colOff>
      <xdr:row>43</xdr:row>
      <xdr:rowOff>73660</xdr:rowOff>
    </xdr:to>
    <xdr:cxnSp macro="">
      <xdr:nvCxnSpPr>
        <xdr:cNvPr id="76" name="直線コネクタ 75"/>
        <xdr:cNvCxnSpPr/>
      </xdr:nvCxnSpPr>
      <xdr:spPr>
        <a:xfrm>
          <a:off x="1436370" y="744601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23495</xdr:rowOff>
    </xdr:from>
    <xdr:to xmlns:xdr="http://schemas.openxmlformats.org/drawingml/2006/spreadsheetDrawing">
      <xdr:col>11</xdr:col>
      <xdr:colOff>82550</xdr:colOff>
      <xdr:row>42</xdr:row>
      <xdr:rowOff>128905</xdr:rowOff>
    </xdr:to>
    <xdr:sp macro="" textlink="">
      <xdr:nvSpPr>
        <xdr:cNvPr id="77" name="フローチャート: 判断 76"/>
        <xdr:cNvSpPr/>
      </xdr:nvSpPr>
      <xdr:spPr>
        <a:xfrm>
          <a:off x="2266950" y="722439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139700</xdr:rowOff>
    </xdr:from>
    <xdr:ext cx="758825" cy="269240"/>
    <xdr:sp macro="" textlink="">
      <xdr:nvSpPr>
        <xdr:cNvPr id="78" name="テキスト ボックス 77"/>
        <xdr:cNvSpPr txBox="1"/>
      </xdr:nvSpPr>
      <xdr:spPr>
        <a:xfrm>
          <a:off x="1938655" y="69977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151765</xdr:rowOff>
    </xdr:from>
    <xdr:to xmlns:xdr="http://schemas.openxmlformats.org/drawingml/2006/spreadsheetDrawing">
      <xdr:col>7</xdr:col>
      <xdr:colOff>31750</xdr:colOff>
      <xdr:row>42</xdr:row>
      <xdr:rowOff>79375</xdr:rowOff>
    </xdr:to>
    <xdr:sp macro="" textlink="">
      <xdr:nvSpPr>
        <xdr:cNvPr id="79" name="フローチャート: 判断 78"/>
        <xdr:cNvSpPr/>
      </xdr:nvSpPr>
      <xdr:spPr>
        <a:xfrm>
          <a:off x="1385570" y="718121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89535</xdr:rowOff>
    </xdr:from>
    <xdr:ext cx="762000" cy="266065"/>
    <xdr:sp macro="" textlink="">
      <xdr:nvSpPr>
        <xdr:cNvPr id="80" name="テキスト ボックス 79"/>
        <xdr:cNvSpPr txBox="1"/>
      </xdr:nvSpPr>
      <xdr:spPr>
        <a:xfrm>
          <a:off x="1057275" y="69475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135890</xdr:rowOff>
    </xdr:from>
    <xdr:ext cx="762000" cy="265430"/>
    <xdr:sp macro="" textlink="">
      <xdr:nvSpPr>
        <xdr:cNvPr id="81" name="テキスト ボックス 80"/>
        <xdr:cNvSpPr txBox="1"/>
      </xdr:nvSpPr>
      <xdr:spPr>
        <a:xfrm>
          <a:off x="469519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135890</xdr:rowOff>
    </xdr:from>
    <xdr:ext cx="762000" cy="265430"/>
    <xdr:sp macro="" textlink="">
      <xdr:nvSpPr>
        <xdr:cNvPr id="82" name="テキスト ボックス 81"/>
        <xdr:cNvSpPr txBox="1"/>
      </xdr:nvSpPr>
      <xdr:spPr>
        <a:xfrm>
          <a:off x="386461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135890</xdr:rowOff>
    </xdr:from>
    <xdr:ext cx="758825" cy="265430"/>
    <xdr:sp macro="" textlink="">
      <xdr:nvSpPr>
        <xdr:cNvPr id="83" name="テキスト ボックス 82"/>
        <xdr:cNvSpPr txBox="1"/>
      </xdr:nvSpPr>
      <xdr:spPr>
        <a:xfrm>
          <a:off x="298323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135890</xdr:rowOff>
    </xdr:from>
    <xdr:ext cx="758825" cy="265430"/>
    <xdr:sp macro="" textlink="">
      <xdr:nvSpPr>
        <xdr:cNvPr id="84" name="テキスト ボックス 83"/>
        <xdr:cNvSpPr txBox="1"/>
      </xdr:nvSpPr>
      <xdr:spPr>
        <a:xfrm>
          <a:off x="210185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135890</xdr:rowOff>
    </xdr:from>
    <xdr:ext cx="758825" cy="265430"/>
    <xdr:sp macro="" textlink="">
      <xdr:nvSpPr>
        <xdr:cNvPr id="85" name="テキスト ボックス 84"/>
        <xdr:cNvSpPr txBox="1"/>
      </xdr:nvSpPr>
      <xdr:spPr>
        <a:xfrm>
          <a:off x="1222375"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171450</xdr:rowOff>
    </xdr:from>
    <xdr:to xmlns:xdr="http://schemas.openxmlformats.org/drawingml/2006/spreadsheetDrawing">
      <xdr:col>23</xdr:col>
      <xdr:colOff>184150</xdr:colOff>
      <xdr:row>43</xdr:row>
      <xdr:rowOff>101600</xdr:rowOff>
    </xdr:to>
    <xdr:sp macro="" textlink="">
      <xdr:nvSpPr>
        <xdr:cNvPr id="86" name="楕円 85"/>
        <xdr:cNvSpPr/>
      </xdr:nvSpPr>
      <xdr:spPr>
        <a:xfrm>
          <a:off x="4858385" y="73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145415</xdr:rowOff>
    </xdr:from>
    <xdr:ext cx="762000" cy="267335"/>
    <xdr:sp macro="" textlink="">
      <xdr:nvSpPr>
        <xdr:cNvPr id="87" name="財政力該当値テキスト"/>
        <xdr:cNvSpPr txBox="1"/>
      </xdr:nvSpPr>
      <xdr:spPr>
        <a:xfrm>
          <a:off x="4996180" y="734631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20955</xdr:rowOff>
    </xdr:from>
    <xdr:to xmlns:xdr="http://schemas.openxmlformats.org/drawingml/2006/spreadsheetDrawing">
      <xdr:col>19</xdr:col>
      <xdr:colOff>184150</xdr:colOff>
      <xdr:row>43</xdr:row>
      <xdr:rowOff>126365</xdr:rowOff>
    </xdr:to>
    <xdr:sp macro="" textlink="">
      <xdr:nvSpPr>
        <xdr:cNvPr id="88" name="楕円 87"/>
        <xdr:cNvSpPr/>
      </xdr:nvSpPr>
      <xdr:spPr>
        <a:xfrm>
          <a:off x="4027805" y="73933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111125</xdr:rowOff>
    </xdr:from>
    <xdr:ext cx="736600" cy="267335"/>
    <xdr:sp macro="" textlink="">
      <xdr:nvSpPr>
        <xdr:cNvPr id="89" name="テキスト ボックス 88"/>
        <xdr:cNvSpPr txBox="1"/>
      </xdr:nvSpPr>
      <xdr:spPr>
        <a:xfrm>
          <a:off x="3701415" y="748347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20955</xdr:rowOff>
    </xdr:from>
    <xdr:to xmlns:xdr="http://schemas.openxmlformats.org/drawingml/2006/spreadsheetDrawing">
      <xdr:col>15</xdr:col>
      <xdr:colOff>133350</xdr:colOff>
      <xdr:row>43</xdr:row>
      <xdr:rowOff>126365</xdr:rowOff>
    </xdr:to>
    <xdr:sp macro="" textlink="">
      <xdr:nvSpPr>
        <xdr:cNvPr id="90" name="楕円 89"/>
        <xdr:cNvSpPr/>
      </xdr:nvSpPr>
      <xdr:spPr>
        <a:xfrm>
          <a:off x="3146425" y="73933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111125</xdr:rowOff>
    </xdr:from>
    <xdr:ext cx="758825" cy="267335"/>
    <xdr:sp macro="" textlink="">
      <xdr:nvSpPr>
        <xdr:cNvPr id="91" name="テキスト ボックス 90"/>
        <xdr:cNvSpPr txBox="1"/>
      </xdr:nvSpPr>
      <xdr:spPr>
        <a:xfrm>
          <a:off x="2820035" y="74834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20955</xdr:rowOff>
    </xdr:from>
    <xdr:to xmlns:xdr="http://schemas.openxmlformats.org/drawingml/2006/spreadsheetDrawing">
      <xdr:col>11</xdr:col>
      <xdr:colOff>82550</xdr:colOff>
      <xdr:row>43</xdr:row>
      <xdr:rowOff>126365</xdr:rowOff>
    </xdr:to>
    <xdr:sp macro="" textlink="">
      <xdr:nvSpPr>
        <xdr:cNvPr id="92" name="楕円 91"/>
        <xdr:cNvSpPr/>
      </xdr:nvSpPr>
      <xdr:spPr>
        <a:xfrm>
          <a:off x="226695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111125</xdr:rowOff>
    </xdr:from>
    <xdr:ext cx="758825" cy="267335"/>
    <xdr:sp macro="" textlink="">
      <xdr:nvSpPr>
        <xdr:cNvPr id="93" name="テキスト ボックス 92"/>
        <xdr:cNvSpPr txBox="1"/>
      </xdr:nvSpPr>
      <xdr:spPr>
        <a:xfrm>
          <a:off x="1938655" y="74834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20955</xdr:rowOff>
    </xdr:from>
    <xdr:to xmlns:xdr="http://schemas.openxmlformats.org/drawingml/2006/spreadsheetDrawing">
      <xdr:col>7</xdr:col>
      <xdr:colOff>31750</xdr:colOff>
      <xdr:row>43</xdr:row>
      <xdr:rowOff>126365</xdr:rowOff>
    </xdr:to>
    <xdr:sp macro="" textlink="">
      <xdr:nvSpPr>
        <xdr:cNvPr id="94" name="楕円 93"/>
        <xdr:cNvSpPr/>
      </xdr:nvSpPr>
      <xdr:spPr>
        <a:xfrm>
          <a:off x="138557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111125</xdr:rowOff>
    </xdr:from>
    <xdr:ext cx="762000" cy="267335"/>
    <xdr:sp macro="" textlink="">
      <xdr:nvSpPr>
        <xdr:cNvPr id="95" name="テキスト ボックス 94"/>
        <xdr:cNvSpPr txBox="1"/>
      </xdr:nvSpPr>
      <xdr:spPr>
        <a:xfrm>
          <a:off x="1057275" y="74834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86360</xdr:rowOff>
    </xdr:from>
    <xdr:to xmlns:xdr="http://schemas.openxmlformats.org/drawingml/2006/spreadsheetDrawing">
      <xdr:col>27</xdr:col>
      <xdr:colOff>184150</xdr:colOff>
      <xdr:row>53</xdr:row>
      <xdr:rowOff>59055</xdr:rowOff>
    </xdr:to>
    <xdr:sp macro="" textlink="">
      <xdr:nvSpPr>
        <xdr:cNvPr id="96" name="正方形/長方形 95"/>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105410</xdr:rowOff>
    </xdr:from>
    <xdr:ext cx="1435735" cy="321310"/>
    <xdr:sp macro="" textlink="">
      <xdr:nvSpPr>
        <xdr:cNvPr id="97" name="テキスト ボックス 96"/>
        <xdr:cNvSpPr txBox="1"/>
      </xdr:nvSpPr>
      <xdr:spPr>
        <a:xfrm>
          <a:off x="1678305" y="9192260"/>
          <a:ext cx="1435735" cy="3213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79375</xdr:rowOff>
    </xdr:from>
    <xdr:ext cx="1651000" cy="372745"/>
    <xdr:sp macro="" textlink="">
      <xdr:nvSpPr>
        <xdr:cNvPr id="98" name="テキスト ボックス 97"/>
        <xdr:cNvSpPr txBox="1"/>
      </xdr:nvSpPr>
      <xdr:spPr>
        <a:xfrm>
          <a:off x="3230880" y="9166225"/>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171450</xdr:rowOff>
    </xdr:from>
    <xdr:to xmlns:xdr="http://schemas.openxmlformats.org/drawingml/2006/spreadsheetDrawing">
      <xdr:col>35</xdr:col>
      <xdr:colOff>95250</xdr:colOff>
      <xdr:row>54</xdr:row>
      <xdr:rowOff>79375</xdr:rowOff>
    </xdr:to>
    <xdr:sp macro="" textlink="">
      <xdr:nvSpPr>
        <xdr:cNvPr id="99" name="正方形/長方形 98"/>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99060</xdr:rowOff>
    </xdr:to>
    <xdr:sp macro="" textlink="">
      <xdr:nvSpPr>
        <xdr:cNvPr id="100" name="正方形/長方形 99"/>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171450</xdr:rowOff>
    </xdr:from>
    <xdr:to xmlns:xdr="http://schemas.openxmlformats.org/drawingml/2006/spreadsheetDrawing">
      <xdr:col>42</xdr:col>
      <xdr:colOff>25400</xdr:colOff>
      <xdr:row>54</xdr:row>
      <xdr:rowOff>79375</xdr:rowOff>
    </xdr:to>
    <xdr:sp macro="" textlink="">
      <xdr:nvSpPr>
        <xdr:cNvPr id="101" name="正方形/長方形 100"/>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99060</xdr:rowOff>
    </xdr:to>
    <xdr:sp macro="" textlink="">
      <xdr:nvSpPr>
        <xdr:cNvPr id="102" name="正方形/長方形 101"/>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171450</xdr:rowOff>
    </xdr:from>
    <xdr:to xmlns:xdr="http://schemas.openxmlformats.org/drawingml/2006/spreadsheetDrawing">
      <xdr:col>49</xdr:col>
      <xdr:colOff>19050</xdr:colOff>
      <xdr:row>54</xdr:row>
      <xdr:rowOff>79375</xdr:rowOff>
    </xdr:to>
    <xdr:sp macro="" textlink="">
      <xdr:nvSpPr>
        <xdr:cNvPr id="103" name="正方形/長方形 102"/>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99060</xdr:rowOff>
    </xdr:to>
    <xdr:sp macro="" textlink="">
      <xdr:nvSpPr>
        <xdr:cNvPr id="104" name="正方形/長方形 103"/>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46</xdr:col>
      <xdr:colOff>203200</xdr:colOff>
      <xdr:row>57</xdr:row>
      <xdr:rowOff>72390</xdr:rowOff>
    </xdr:to>
    <xdr:sp macro="" textlink="">
      <xdr:nvSpPr>
        <xdr:cNvPr id="107" name="正方形/長方形 106"/>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138430</xdr:rowOff>
    </xdr:from>
    <xdr:to xmlns:xdr="http://schemas.openxmlformats.org/drawingml/2006/spreadsheetDrawing">
      <xdr:col>56</xdr:col>
      <xdr:colOff>203200</xdr:colOff>
      <xdr:row>69</xdr:row>
      <xdr:rowOff>112395</xdr:rowOff>
    </xdr:to>
    <xdr:sp macro="" textlink="" fLocksText="0">
      <xdr:nvSpPr>
        <xdr:cNvPr id="108" name="テキスト ボックス 107"/>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交付税や固定資産税の減少、人件費の増加などにより、前年度比1.4％悪化した。類似団体平均を5.4％上回っており、今後も義務的経費の削減に努めるなど、行財政改革への取組を通じて、経常経費の一層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145415</xdr:rowOff>
    </xdr:from>
    <xdr:ext cx="295275" cy="232410"/>
    <xdr:sp macro="" textlink="">
      <xdr:nvSpPr>
        <xdr:cNvPr id="109" name="テキスト ボックス 108"/>
        <xdr:cNvSpPr txBox="1"/>
      </xdr:nvSpPr>
      <xdr:spPr>
        <a:xfrm>
          <a:off x="718185" y="940371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30480</xdr:rowOff>
    </xdr:from>
    <xdr:ext cx="762000" cy="265430"/>
    <xdr:sp macro="" textlink="">
      <xdr:nvSpPr>
        <xdr:cNvPr id="111" name="テキスト ボックス 110"/>
        <xdr:cNvSpPr txBox="1"/>
      </xdr:nvSpPr>
      <xdr:spPr>
        <a:xfrm>
          <a:off x="0" y="118605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171450</xdr:rowOff>
    </xdr:from>
    <xdr:to xmlns:xdr="http://schemas.openxmlformats.org/drawingml/2006/spreadsheetDrawing">
      <xdr:col>27</xdr:col>
      <xdr:colOff>184150</xdr:colOff>
      <xdr:row>67</xdr:row>
      <xdr:rowOff>171450</xdr:rowOff>
    </xdr:to>
    <xdr:cxnSp macro="">
      <xdr:nvCxnSpPr>
        <xdr:cNvPr id="112" name="直線コネクタ 111"/>
        <xdr:cNvCxnSpPr/>
      </xdr:nvCxnSpPr>
      <xdr:spPr>
        <a:xfrm>
          <a:off x="756285" y="11658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27940</xdr:rowOff>
    </xdr:from>
    <xdr:ext cx="762000" cy="267335"/>
    <xdr:sp macro="" textlink="">
      <xdr:nvSpPr>
        <xdr:cNvPr id="113" name="テキスト ボックス 112"/>
        <xdr:cNvSpPr txBox="1"/>
      </xdr:nvSpPr>
      <xdr:spPr>
        <a:xfrm>
          <a:off x="0" y="1151509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171450</xdr:rowOff>
    </xdr:from>
    <xdr:to xmlns:xdr="http://schemas.openxmlformats.org/drawingml/2006/spreadsheetDrawing">
      <xdr:col>27</xdr:col>
      <xdr:colOff>184150</xdr:colOff>
      <xdr:row>65</xdr:row>
      <xdr:rowOff>171450</xdr:rowOff>
    </xdr:to>
    <xdr:cxnSp macro="">
      <xdr:nvCxnSpPr>
        <xdr:cNvPr id="114" name="直線コネクタ 113"/>
        <xdr:cNvCxnSpPr/>
      </xdr:nvCxnSpPr>
      <xdr:spPr>
        <a:xfrm>
          <a:off x="756285" y="11315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26035</xdr:rowOff>
    </xdr:from>
    <xdr:ext cx="762000" cy="267335"/>
    <xdr:sp macro="" textlink="">
      <xdr:nvSpPr>
        <xdr:cNvPr id="115" name="テキスト ボックス 114"/>
        <xdr:cNvSpPr txBox="1"/>
      </xdr:nvSpPr>
      <xdr:spPr>
        <a:xfrm>
          <a:off x="0" y="111702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171450</xdr:rowOff>
    </xdr:from>
    <xdr:to xmlns:xdr="http://schemas.openxmlformats.org/drawingml/2006/spreadsheetDrawing">
      <xdr:col>27</xdr:col>
      <xdr:colOff>184150</xdr:colOff>
      <xdr:row>63</xdr:row>
      <xdr:rowOff>171450</xdr:rowOff>
    </xdr:to>
    <xdr:cxnSp macro="">
      <xdr:nvCxnSpPr>
        <xdr:cNvPr id="116" name="直線コネクタ 115"/>
        <xdr:cNvCxnSpPr/>
      </xdr:nvCxnSpPr>
      <xdr:spPr>
        <a:xfrm>
          <a:off x="756285" y="1097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24130</xdr:rowOff>
    </xdr:from>
    <xdr:ext cx="762000" cy="267970"/>
    <xdr:sp macro="" textlink="">
      <xdr:nvSpPr>
        <xdr:cNvPr id="117" name="テキスト ボックス 116"/>
        <xdr:cNvSpPr txBox="1"/>
      </xdr:nvSpPr>
      <xdr:spPr>
        <a:xfrm>
          <a:off x="0" y="108254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170815</xdr:rowOff>
    </xdr:from>
    <xdr:to xmlns:xdr="http://schemas.openxmlformats.org/drawingml/2006/spreadsheetDrawing">
      <xdr:col>27</xdr:col>
      <xdr:colOff>184150</xdr:colOff>
      <xdr:row>61</xdr:row>
      <xdr:rowOff>170815</xdr:rowOff>
    </xdr:to>
    <xdr:cxnSp macro="">
      <xdr:nvCxnSpPr>
        <xdr:cNvPr id="118" name="直線コネクタ 117"/>
        <xdr:cNvCxnSpPr/>
      </xdr:nvCxnSpPr>
      <xdr:spPr>
        <a:xfrm>
          <a:off x="756285" y="10629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22860</xdr:rowOff>
    </xdr:from>
    <xdr:ext cx="762000" cy="269240"/>
    <xdr:sp macro="" textlink="">
      <xdr:nvSpPr>
        <xdr:cNvPr id="119" name="テキスト ボックス 118"/>
        <xdr:cNvSpPr txBox="1"/>
      </xdr:nvSpPr>
      <xdr:spPr>
        <a:xfrm>
          <a:off x="0" y="1048131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168910</xdr:rowOff>
    </xdr:from>
    <xdr:to xmlns:xdr="http://schemas.openxmlformats.org/drawingml/2006/spreadsheetDrawing">
      <xdr:col>27</xdr:col>
      <xdr:colOff>184150</xdr:colOff>
      <xdr:row>59</xdr:row>
      <xdr:rowOff>168910</xdr:rowOff>
    </xdr:to>
    <xdr:cxnSp macro="">
      <xdr:nvCxnSpPr>
        <xdr:cNvPr id="120" name="直線コネクタ 119"/>
        <xdr:cNvCxnSpPr/>
      </xdr:nvCxnSpPr>
      <xdr:spPr>
        <a:xfrm>
          <a:off x="756285" y="10284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20955</xdr:rowOff>
    </xdr:from>
    <xdr:ext cx="762000" cy="266065"/>
    <xdr:sp macro="" textlink="">
      <xdr:nvSpPr>
        <xdr:cNvPr id="121" name="テキスト ボックス 120"/>
        <xdr:cNvSpPr txBox="1"/>
      </xdr:nvSpPr>
      <xdr:spPr>
        <a:xfrm>
          <a:off x="0" y="1013650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167005</xdr:rowOff>
    </xdr:from>
    <xdr:to xmlns:xdr="http://schemas.openxmlformats.org/drawingml/2006/spreadsheetDrawing">
      <xdr:col>27</xdr:col>
      <xdr:colOff>184150</xdr:colOff>
      <xdr:row>57</xdr:row>
      <xdr:rowOff>167005</xdr:rowOff>
    </xdr:to>
    <xdr:cxnSp macro="">
      <xdr:nvCxnSpPr>
        <xdr:cNvPr id="122" name="直線コネクタ 121"/>
        <xdr:cNvCxnSpPr/>
      </xdr:nvCxnSpPr>
      <xdr:spPr>
        <a:xfrm>
          <a:off x="756285" y="99396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19050</xdr:rowOff>
    </xdr:from>
    <xdr:ext cx="762000" cy="266065"/>
    <xdr:sp macro="" textlink="">
      <xdr:nvSpPr>
        <xdr:cNvPr id="123" name="テキスト ボックス 122"/>
        <xdr:cNvSpPr txBox="1"/>
      </xdr:nvSpPr>
      <xdr:spPr>
        <a:xfrm>
          <a:off x="0" y="979170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55</xdr:row>
      <xdr:rowOff>164465</xdr:rowOff>
    </xdr:to>
    <xdr:cxnSp macro="">
      <xdr:nvCxnSpPr>
        <xdr:cNvPr id="124" name="直線コネクタ 123"/>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17780</xdr:rowOff>
    </xdr:from>
    <xdr:ext cx="762000" cy="266065"/>
    <xdr:sp macro="" textlink="">
      <xdr:nvSpPr>
        <xdr:cNvPr id="125" name="テキスト ボックス 124"/>
        <xdr:cNvSpPr txBox="1"/>
      </xdr:nvSpPr>
      <xdr:spPr>
        <a:xfrm>
          <a:off x="0" y="944753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130810</xdr:rowOff>
    </xdr:from>
    <xdr:to xmlns:xdr="http://schemas.openxmlformats.org/drawingml/2006/spreadsheetDrawing">
      <xdr:col>23</xdr:col>
      <xdr:colOff>133350</xdr:colOff>
      <xdr:row>67</xdr:row>
      <xdr:rowOff>18415</xdr:rowOff>
    </xdr:to>
    <xdr:cxnSp macro="">
      <xdr:nvCxnSpPr>
        <xdr:cNvPr id="127" name="直線コネクタ 126"/>
        <xdr:cNvCxnSpPr/>
      </xdr:nvCxnSpPr>
      <xdr:spPr>
        <a:xfrm flipV="1">
          <a:off x="4909185" y="9903460"/>
          <a:ext cx="0" cy="1602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167640</xdr:rowOff>
    </xdr:from>
    <xdr:ext cx="762000" cy="265430"/>
    <xdr:sp macro="" textlink="">
      <xdr:nvSpPr>
        <xdr:cNvPr id="128" name="財政構造の弾力性最小値テキスト"/>
        <xdr:cNvSpPr txBox="1"/>
      </xdr:nvSpPr>
      <xdr:spPr>
        <a:xfrm>
          <a:off x="4996180" y="114833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18415</xdr:rowOff>
    </xdr:from>
    <xdr:to xmlns:xdr="http://schemas.openxmlformats.org/drawingml/2006/spreadsheetDrawing">
      <xdr:col>24</xdr:col>
      <xdr:colOff>12700</xdr:colOff>
      <xdr:row>67</xdr:row>
      <xdr:rowOff>18415</xdr:rowOff>
    </xdr:to>
    <xdr:cxnSp macro="">
      <xdr:nvCxnSpPr>
        <xdr:cNvPr id="129" name="直線コネクタ 128"/>
        <xdr:cNvCxnSpPr/>
      </xdr:nvCxnSpPr>
      <xdr:spPr>
        <a:xfrm>
          <a:off x="4820285" y="115055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43180</xdr:rowOff>
    </xdr:from>
    <xdr:ext cx="762000" cy="267335"/>
    <xdr:sp macro="" textlink="">
      <xdr:nvSpPr>
        <xdr:cNvPr id="130" name="財政構造の弾力性最大値テキスト"/>
        <xdr:cNvSpPr txBox="1"/>
      </xdr:nvSpPr>
      <xdr:spPr>
        <a:xfrm>
          <a:off x="4996180" y="96443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130810</xdr:rowOff>
    </xdr:from>
    <xdr:to xmlns:xdr="http://schemas.openxmlformats.org/drawingml/2006/spreadsheetDrawing">
      <xdr:col>24</xdr:col>
      <xdr:colOff>12700</xdr:colOff>
      <xdr:row>57</xdr:row>
      <xdr:rowOff>130810</xdr:rowOff>
    </xdr:to>
    <xdr:cxnSp macro="">
      <xdr:nvCxnSpPr>
        <xdr:cNvPr id="131" name="直線コネクタ 130"/>
        <xdr:cNvCxnSpPr/>
      </xdr:nvCxnSpPr>
      <xdr:spPr>
        <a:xfrm>
          <a:off x="4820285" y="99034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73660</xdr:rowOff>
    </xdr:from>
    <xdr:to xmlns:xdr="http://schemas.openxmlformats.org/drawingml/2006/spreadsheetDrawing">
      <xdr:col>23</xdr:col>
      <xdr:colOff>133350</xdr:colOff>
      <xdr:row>61</xdr:row>
      <xdr:rowOff>123825</xdr:rowOff>
    </xdr:to>
    <xdr:cxnSp macro="">
      <xdr:nvCxnSpPr>
        <xdr:cNvPr id="132" name="直線コネクタ 131"/>
        <xdr:cNvCxnSpPr/>
      </xdr:nvCxnSpPr>
      <xdr:spPr>
        <a:xfrm>
          <a:off x="4078605" y="10532110"/>
          <a:ext cx="8305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73025</xdr:rowOff>
    </xdr:from>
    <xdr:ext cx="762000" cy="269240"/>
    <xdr:sp macro="" textlink="">
      <xdr:nvSpPr>
        <xdr:cNvPr id="133" name="財政構造の弾力性平均値テキスト"/>
        <xdr:cNvSpPr txBox="1"/>
      </xdr:nvSpPr>
      <xdr:spPr>
        <a:xfrm>
          <a:off x="4996180" y="10188575"/>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55880</xdr:rowOff>
    </xdr:from>
    <xdr:to xmlns:xdr="http://schemas.openxmlformats.org/drawingml/2006/spreadsheetDrawing">
      <xdr:col>23</xdr:col>
      <xdr:colOff>184150</xdr:colOff>
      <xdr:row>60</xdr:row>
      <xdr:rowOff>161290</xdr:rowOff>
    </xdr:to>
    <xdr:sp macro="" textlink="">
      <xdr:nvSpPr>
        <xdr:cNvPr id="134" name="フローチャート: 判断 133"/>
        <xdr:cNvSpPr/>
      </xdr:nvSpPr>
      <xdr:spPr>
        <a:xfrm>
          <a:off x="4858385" y="103428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16510</xdr:rowOff>
    </xdr:from>
    <xdr:to xmlns:xdr="http://schemas.openxmlformats.org/drawingml/2006/spreadsheetDrawing">
      <xdr:col>19</xdr:col>
      <xdr:colOff>133350</xdr:colOff>
      <xdr:row>61</xdr:row>
      <xdr:rowOff>73660</xdr:rowOff>
    </xdr:to>
    <xdr:cxnSp macro="">
      <xdr:nvCxnSpPr>
        <xdr:cNvPr id="135" name="直線コネクタ 134"/>
        <xdr:cNvCxnSpPr/>
      </xdr:nvCxnSpPr>
      <xdr:spPr>
        <a:xfrm>
          <a:off x="3197225" y="10474960"/>
          <a:ext cx="8813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45720</xdr:rowOff>
    </xdr:from>
    <xdr:to xmlns:xdr="http://schemas.openxmlformats.org/drawingml/2006/spreadsheetDrawing">
      <xdr:col>19</xdr:col>
      <xdr:colOff>184150</xdr:colOff>
      <xdr:row>60</xdr:row>
      <xdr:rowOff>151130</xdr:rowOff>
    </xdr:to>
    <xdr:sp macro="" textlink="">
      <xdr:nvSpPr>
        <xdr:cNvPr id="136" name="フローチャート: 判断 135"/>
        <xdr:cNvSpPr/>
      </xdr:nvSpPr>
      <xdr:spPr>
        <a:xfrm>
          <a:off x="4027805" y="103327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161290</xdr:rowOff>
    </xdr:from>
    <xdr:ext cx="736600" cy="267970"/>
    <xdr:sp macro="" textlink="">
      <xdr:nvSpPr>
        <xdr:cNvPr id="137" name="テキスト ボックス 136"/>
        <xdr:cNvSpPr txBox="1"/>
      </xdr:nvSpPr>
      <xdr:spPr>
        <a:xfrm>
          <a:off x="3701415" y="1010539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128905</xdr:rowOff>
    </xdr:from>
    <xdr:to xmlns:xdr="http://schemas.openxmlformats.org/drawingml/2006/spreadsheetDrawing">
      <xdr:col>15</xdr:col>
      <xdr:colOff>82550</xdr:colOff>
      <xdr:row>61</xdr:row>
      <xdr:rowOff>16510</xdr:rowOff>
    </xdr:to>
    <xdr:cxnSp macro="">
      <xdr:nvCxnSpPr>
        <xdr:cNvPr id="138" name="直線コネクタ 137"/>
        <xdr:cNvCxnSpPr/>
      </xdr:nvCxnSpPr>
      <xdr:spPr>
        <a:xfrm>
          <a:off x="2315845" y="10244455"/>
          <a:ext cx="88138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20320</xdr:rowOff>
    </xdr:from>
    <xdr:to xmlns:xdr="http://schemas.openxmlformats.org/drawingml/2006/spreadsheetDrawing">
      <xdr:col>15</xdr:col>
      <xdr:colOff>133350</xdr:colOff>
      <xdr:row>60</xdr:row>
      <xdr:rowOff>125730</xdr:rowOff>
    </xdr:to>
    <xdr:sp macro="" textlink="">
      <xdr:nvSpPr>
        <xdr:cNvPr id="139" name="フローチャート: 判断 138"/>
        <xdr:cNvSpPr/>
      </xdr:nvSpPr>
      <xdr:spPr>
        <a:xfrm>
          <a:off x="3146425" y="103073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136525</xdr:rowOff>
    </xdr:from>
    <xdr:ext cx="758825" cy="265430"/>
    <xdr:sp macro="" textlink="">
      <xdr:nvSpPr>
        <xdr:cNvPr id="140" name="テキスト ボックス 139"/>
        <xdr:cNvSpPr txBox="1"/>
      </xdr:nvSpPr>
      <xdr:spPr>
        <a:xfrm>
          <a:off x="2820035" y="1008062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128905</xdr:rowOff>
    </xdr:from>
    <xdr:to xmlns:xdr="http://schemas.openxmlformats.org/drawingml/2006/spreadsheetDrawing">
      <xdr:col>11</xdr:col>
      <xdr:colOff>31750</xdr:colOff>
      <xdr:row>60</xdr:row>
      <xdr:rowOff>119380</xdr:rowOff>
    </xdr:to>
    <xdr:cxnSp macro="">
      <xdr:nvCxnSpPr>
        <xdr:cNvPr id="141" name="直線コネクタ 140"/>
        <xdr:cNvCxnSpPr/>
      </xdr:nvCxnSpPr>
      <xdr:spPr>
        <a:xfrm flipV="1">
          <a:off x="1436370" y="10244455"/>
          <a:ext cx="879475"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61595</xdr:rowOff>
    </xdr:from>
    <xdr:to xmlns:xdr="http://schemas.openxmlformats.org/drawingml/2006/spreadsheetDrawing">
      <xdr:col>11</xdr:col>
      <xdr:colOff>82550</xdr:colOff>
      <xdr:row>59</xdr:row>
      <xdr:rowOff>167640</xdr:rowOff>
    </xdr:to>
    <xdr:sp macro="" textlink="">
      <xdr:nvSpPr>
        <xdr:cNvPr id="142" name="フローチャート: 判断 141"/>
        <xdr:cNvSpPr/>
      </xdr:nvSpPr>
      <xdr:spPr>
        <a:xfrm>
          <a:off x="2266950" y="10177145"/>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0</xdr:rowOff>
    </xdr:from>
    <xdr:ext cx="758825" cy="269240"/>
    <xdr:sp macro="" textlink="">
      <xdr:nvSpPr>
        <xdr:cNvPr id="143" name="テキスト ボックス 142"/>
        <xdr:cNvSpPr txBox="1"/>
      </xdr:nvSpPr>
      <xdr:spPr>
        <a:xfrm>
          <a:off x="1938655" y="99441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26670</xdr:rowOff>
    </xdr:from>
    <xdr:to xmlns:xdr="http://schemas.openxmlformats.org/drawingml/2006/spreadsheetDrawing">
      <xdr:col>7</xdr:col>
      <xdr:colOff>31750</xdr:colOff>
      <xdr:row>60</xdr:row>
      <xdr:rowOff>132715</xdr:rowOff>
    </xdr:to>
    <xdr:sp macro="" textlink="">
      <xdr:nvSpPr>
        <xdr:cNvPr id="144" name="フローチャート: 判断 143"/>
        <xdr:cNvSpPr/>
      </xdr:nvSpPr>
      <xdr:spPr>
        <a:xfrm>
          <a:off x="1385570" y="10313670"/>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143510</xdr:rowOff>
    </xdr:from>
    <xdr:ext cx="762000" cy="267335"/>
    <xdr:sp macro="" textlink="">
      <xdr:nvSpPr>
        <xdr:cNvPr id="145" name="テキスト ボックス 144"/>
        <xdr:cNvSpPr txBox="1"/>
      </xdr:nvSpPr>
      <xdr:spPr>
        <a:xfrm>
          <a:off x="1057275" y="1008761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2000" cy="269240"/>
    <xdr:sp macro="" textlink="">
      <xdr:nvSpPr>
        <xdr:cNvPr id="146" name="テキスト ボックス 145"/>
        <xdr:cNvSpPr txBox="1"/>
      </xdr:nvSpPr>
      <xdr:spPr>
        <a:xfrm>
          <a:off x="469519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2000" cy="269240"/>
    <xdr:sp macro="" textlink="">
      <xdr:nvSpPr>
        <xdr:cNvPr id="147" name="テキスト ボックス 146"/>
        <xdr:cNvSpPr txBox="1"/>
      </xdr:nvSpPr>
      <xdr:spPr>
        <a:xfrm>
          <a:off x="386461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58825" cy="269240"/>
    <xdr:sp macro="" textlink="">
      <xdr:nvSpPr>
        <xdr:cNvPr id="148" name="テキスト ボックス 147"/>
        <xdr:cNvSpPr txBox="1"/>
      </xdr:nvSpPr>
      <xdr:spPr>
        <a:xfrm>
          <a:off x="2983230"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58825" cy="269240"/>
    <xdr:sp macro="" textlink="">
      <xdr:nvSpPr>
        <xdr:cNvPr id="149" name="テキスト ボックス 148"/>
        <xdr:cNvSpPr txBox="1"/>
      </xdr:nvSpPr>
      <xdr:spPr>
        <a:xfrm>
          <a:off x="2101850"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58825" cy="269240"/>
    <xdr:sp macro="" textlink="">
      <xdr:nvSpPr>
        <xdr:cNvPr id="150" name="テキスト ボックス 149"/>
        <xdr:cNvSpPr txBox="1"/>
      </xdr:nvSpPr>
      <xdr:spPr>
        <a:xfrm>
          <a:off x="1222375"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71120</xdr:rowOff>
    </xdr:from>
    <xdr:to xmlns:xdr="http://schemas.openxmlformats.org/drawingml/2006/spreadsheetDrawing">
      <xdr:col>23</xdr:col>
      <xdr:colOff>184150</xdr:colOff>
      <xdr:row>61</xdr:row>
      <xdr:rowOff>171450</xdr:rowOff>
    </xdr:to>
    <xdr:sp macro="" textlink="">
      <xdr:nvSpPr>
        <xdr:cNvPr id="151" name="楕円 150"/>
        <xdr:cNvSpPr/>
      </xdr:nvSpPr>
      <xdr:spPr>
        <a:xfrm>
          <a:off x="4858385" y="10529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42545</xdr:rowOff>
    </xdr:from>
    <xdr:ext cx="762000" cy="267335"/>
    <xdr:sp macro="" textlink="">
      <xdr:nvSpPr>
        <xdr:cNvPr id="152" name="財政構造の弾力性該当値テキスト"/>
        <xdr:cNvSpPr txBox="1"/>
      </xdr:nvSpPr>
      <xdr:spPr>
        <a:xfrm>
          <a:off x="4996180" y="105009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20955</xdr:rowOff>
    </xdr:from>
    <xdr:to xmlns:xdr="http://schemas.openxmlformats.org/drawingml/2006/spreadsheetDrawing">
      <xdr:col>19</xdr:col>
      <xdr:colOff>184150</xdr:colOff>
      <xdr:row>61</xdr:row>
      <xdr:rowOff>126365</xdr:rowOff>
    </xdr:to>
    <xdr:sp macro="" textlink="">
      <xdr:nvSpPr>
        <xdr:cNvPr id="153" name="楕円 152"/>
        <xdr:cNvSpPr/>
      </xdr:nvSpPr>
      <xdr:spPr>
        <a:xfrm>
          <a:off x="4027805" y="104794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111125</xdr:rowOff>
    </xdr:from>
    <xdr:ext cx="736600" cy="267335"/>
    <xdr:sp macro="" textlink="">
      <xdr:nvSpPr>
        <xdr:cNvPr id="154" name="テキスト ボックス 153"/>
        <xdr:cNvSpPr txBox="1"/>
      </xdr:nvSpPr>
      <xdr:spPr>
        <a:xfrm>
          <a:off x="3701415" y="1056957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141605</xdr:rowOff>
    </xdr:from>
    <xdr:to xmlns:xdr="http://schemas.openxmlformats.org/drawingml/2006/spreadsheetDrawing">
      <xdr:col>15</xdr:col>
      <xdr:colOff>133350</xdr:colOff>
      <xdr:row>61</xdr:row>
      <xdr:rowOff>69215</xdr:rowOff>
    </xdr:to>
    <xdr:sp macro="" textlink="">
      <xdr:nvSpPr>
        <xdr:cNvPr id="155" name="楕円 154"/>
        <xdr:cNvSpPr/>
      </xdr:nvSpPr>
      <xdr:spPr>
        <a:xfrm>
          <a:off x="3146425" y="10428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53340</xdr:rowOff>
    </xdr:from>
    <xdr:ext cx="758825" cy="266065"/>
    <xdr:sp macro="" textlink="">
      <xdr:nvSpPr>
        <xdr:cNvPr id="156" name="テキスト ボックス 155"/>
        <xdr:cNvSpPr txBox="1"/>
      </xdr:nvSpPr>
      <xdr:spPr>
        <a:xfrm>
          <a:off x="2820035" y="1051179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76835</xdr:rowOff>
    </xdr:from>
    <xdr:to xmlns:xdr="http://schemas.openxmlformats.org/drawingml/2006/spreadsheetDrawing">
      <xdr:col>11</xdr:col>
      <xdr:colOff>82550</xdr:colOff>
      <xdr:row>60</xdr:row>
      <xdr:rowOff>3810</xdr:rowOff>
    </xdr:to>
    <xdr:sp macro="" textlink="">
      <xdr:nvSpPr>
        <xdr:cNvPr id="157" name="楕円 156"/>
        <xdr:cNvSpPr/>
      </xdr:nvSpPr>
      <xdr:spPr>
        <a:xfrm>
          <a:off x="2266950" y="1019238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166370</xdr:rowOff>
    </xdr:from>
    <xdr:ext cx="758825" cy="265430"/>
    <xdr:sp macro="" textlink="">
      <xdr:nvSpPr>
        <xdr:cNvPr id="158" name="テキスト ボックス 157"/>
        <xdr:cNvSpPr txBox="1"/>
      </xdr:nvSpPr>
      <xdr:spPr>
        <a:xfrm>
          <a:off x="1938655" y="1028192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66675</xdr:rowOff>
    </xdr:from>
    <xdr:to xmlns:xdr="http://schemas.openxmlformats.org/drawingml/2006/spreadsheetDrawing">
      <xdr:col>7</xdr:col>
      <xdr:colOff>31750</xdr:colOff>
      <xdr:row>60</xdr:row>
      <xdr:rowOff>171450</xdr:rowOff>
    </xdr:to>
    <xdr:sp macro="" textlink="">
      <xdr:nvSpPr>
        <xdr:cNvPr id="159" name="楕円 158"/>
        <xdr:cNvSpPr/>
      </xdr:nvSpPr>
      <xdr:spPr>
        <a:xfrm>
          <a:off x="1385570" y="10353675"/>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156210</xdr:rowOff>
    </xdr:from>
    <xdr:ext cx="762000" cy="266065"/>
    <xdr:sp macro="" textlink="">
      <xdr:nvSpPr>
        <xdr:cNvPr id="160" name="テキスト ボックス 159"/>
        <xdr:cNvSpPr txBox="1"/>
      </xdr:nvSpPr>
      <xdr:spPr>
        <a:xfrm>
          <a:off x="1057275" y="104432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125095</xdr:rowOff>
    </xdr:from>
    <xdr:to xmlns:xdr="http://schemas.openxmlformats.org/drawingml/2006/spreadsheetDrawing">
      <xdr:col>27</xdr:col>
      <xdr:colOff>184150</xdr:colOff>
      <xdr:row>75</xdr:row>
      <xdr:rowOff>99060</xdr:rowOff>
    </xdr:to>
    <xdr:sp macro="" textlink="">
      <xdr:nvSpPr>
        <xdr:cNvPr id="161" name="正方形/長方形 160"/>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145415</xdr:rowOff>
    </xdr:from>
    <xdr:ext cx="3215640" cy="319405"/>
    <xdr:sp macro="" textlink="">
      <xdr:nvSpPr>
        <xdr:cNvPr id="162" name="テキスト ボックス 161"/>
        <xdr:cNvSpPr txBox="1"/>
      </xdr:nvSpPr>
      <xdr:spPr>
        <a:xfrm>
          <a:off x="798195" y="13004165"/>
          <a:ext cx="321564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118745</xdr:rowOff>
    </xdr:from>
    <xdr:ext cx="1651000" cy="372745"/>
    <xdr:sp macro="" textlink="">
      <xdr:nvSpPr>
        <xdr:cNvPr id="163" name="テキスト ボックス 162"/>
        <xdr:cNvSpPr txBox="1"/>
      </xdr:nvSpPr>
      <xdr:spPr>
        <a:xfrm>
          <a:off x="4112895" y="12977495"/>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[246,100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33020</xdr:rowOff>
    </xdr:from>
    <xdr:to xmlns:xdr="http://schemas.openxmlformats.org/drawingml/2006/spreadsheetDrawing">
      <xdr:col>35</xdr:col>
      <xdr:colOff>95250</xdr:colOff>
      <xdr:row>76</xdr:row>
      <xdr:rowOff>118745</xdr:rowOff>
    </xdr:to>
    <xdr:sp macro="" textlink="">
      <xdr:nvSpPr>
        <xdr:cNvPr id="164" name="正方形/長方形 163"/>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52705</xdr:rowOff>
    </xdr:from>
    <xdr:to xmlns:xdr="http://schemas.openxmlformats.org/drawingml/2006/spreadsheetDrawing">
      <xdr:col>35</xdr:col>
      <xdr:colOff>95250</xdr:colOff>
      <xdr:row>77</xdr:row>
      <xdr:rowOff>138430</xdr:rowOff>
    </xdr:to>
    <xdr:sp macro="" textlink="">
      <xdr:nvSpPr>
        <xdr:cNvPr id="165" name="正方形/長方形 164"/>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33020</xdr:rowOff>
    </xdr:from>
    <xdr:to xmlns:xdr="http://schemas.openxmlformats.org/drawingml/2006/spreadsheetDrawing">
      <xdr:col>42</xdr:col>
      <xdr:colOff>25400</xdr:colOff>
      <xdr:row>76</xdr:row>
      <xdr:rowOff>118745</xdr:rowOff>
    </xdr:to>
    <xdr:sp macro="" textlink="">
      <xdr:nvSpPr>
        <xdr:cNvPr id="166" name="正方形/長方形 165"/>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52705</xdr:rowOff>
    </xdr:from>
    <xdr:to xmlns:xdr="http://schemas.openxmlformats.org/drawingml/2006/spreadsheetDrawing">
      <xdr:col>42</xdr:col>
      <xdr:colOff>25400</xdr:colOff>
      <xdr:row>77</xdr:row>
      <xdr:rowOff>138430</xdr:rowOff>
    </xdr:to>
    <xdr:sp macro="" textlink="">
      <xdr:nvSpPr>
        <xdr:cNvPr id="167" name="正方形/長方形 166"/>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33020</xdr:rowOff>
    </xdr:from>
    <xdr:to xmlns:xdr="http://schemas.openxmlformats.org/drawingml/2006/spreadsheetDrawing">
      <xdr:col>49</xdr:col>
      <xdr:colOff>19050</xdr:colOff>
      <xdr:row>76</xdr:row>
      <xdr:rowOff>118745</xdr:rowOff>
    </xdr:to>
    <xdr:sp macro="" textlink="">
      <xdr:nvSpPr>
        <xdr:cNvPr id="168" name="正方形/長方形 167"/>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76</xdr:row>
      <xdr:rowOff>52705</xdr:rowOff>
    </xdr:from>
    <xdr:to xmlns:xdr="http://schemas.openxmlformats.org/drawingml/2006/spreadsheetDrawing">
      <xdr:col>49</xdr:col>
      <xdr:colOff>19050</xdr:colOff>
      <xdr:row>77</xdr:row>
      <xdr:rowOff>138430</xdr:rowOff>
    </xdr:to>
    <xdr:sp macro="" textlink="">
      <xdr:nvSpPr>
        <xdr:cNvPr id="169" name="正方形/長方形 168"/>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70" name="正方形/長方形 169"/>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39370</xdr:rowOff>
    </xdr:to>
    <xdr:sp macro="" textlink="">
      <xdr:nvSpPr>
        <xdr:cNvPr id="171" name="正方形/長方形 170"/>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112395</xdr:rowOff>
    </xdr:to>
    <xdr:sp macro="" textlink="">
      <xdr:nvSpPr>
        <xdr:cNvPr id="172" name="正方形/長方形 171"/>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151765</xdr:rowOff>
    </xdr:to>
    <xdr:sp macro="" textlink="" fLocksText="0">
      <xdr:nvSpPr>
        <xdr:cNvPr id="173" name="テキスト ボックス 172"/>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に比べ高くなっているのは、合併により類似する施設を多数保有しており、その維持管理に費用がかかっていること、また、保育所など直営施設の運営にかかる会計年度任用職員等の人件費に費用がかかっているためである。施設の統廃合や民営化など、公共施設の適正管理に努め、コスト削減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6985</xdr:rowOff>
    </xdr:from>
    <xdr:ext cx="346710" cy="232410"/>
    <xdr:sp macro="" textlink="">
      <xdr:nvSpPr>
        <xdr:cNvPr id="174" name="テキスト ボックス 173"/>
        <xdr:cNvSpPr txBox="1"/>
      </xdr:nvSpPr>
      <xdr:spPr>
        <a:xfrm>
          <a:off x="718185" y="132086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39370</xdr:rowOff>
    </xdr:from>
    <xdr:to xmlns:xdr="http://schemas.openxmlformats.org/drawingml/2006/spreadsheetDrawing">
      <xdr:col>27</xdr:col>
      <xdr:colOff>184150</xdr:colOff>
      <xdr:row>92</xdr:row>
      <xdr:rowOff>39370</xdr:rowOff>
    </xdr:to>
    <xdr:cxnSp macro="">
      <xdr:nvCxnSpPr>
        <xdr:cNvPr id="175" name="直線コネクタ 174"/>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69850</xdr:rowOff>
    </xdr:from>
    <xdr:ext cx="762000" cy="269240"/>
    <xdr:sp macro="" textlink="">
      <xdr:nvSpPr>
        <xdr:cNvPr id="176" name="テキスト ボックス 175"/>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72390</xdr:rowOff>
    </xdr:from>
    <xdr:to xmlns:xdr="http://schemas.openxmlformats.org/drawingml/2006/spreadsheetDrawing">
      <xdr:col>27</xdr:col>
      <xdr:colOff>184150</xdr:colOff>
      <xdr:row>89</xdr:row>
      <xdr:rowOff>72390</xdr:rowOff>
    </xdr:to>
    <xdr:cxnSp macro="">
      <xdr:nvCxnSpPr>
        <xdr:cNvPr id="177" name="直線コネクタ 176"/>
        <xdr:cNvCxnSpPr/>
      </xdr:nvCxnSpPr>
      <xdr:spPr>
        <a:xfrm>
          <a:off x="756285" y="153314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102870</xdr:rowOff>
    </xdr:from>
    <xdr:ext cx="762000" cy="269240"/>
    <xdr:sp macro="" textlink="">
      <xdr:nvSpPr>
        <xdr:cNvPr id="178" name="テキスト ボックス 177"/>
        <xdr:cNvSpPr txBox="1"/>
      </xdr:nvSpPr>
      <xdr:spPr>
        <a:xfrm>
          <a:off x="0" y="1519047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105410</xdr:rowOff>
    </xdr:from>
    <xdr:to xmlns:xdr="http://schemas.openxmlformats.org/drawingml/2006/spreadsheetDrawing">
      <xdr:col>27</xdr:col>
      <xdr:colOff>184150</xdr:colOff>
      <xdr:row>86</xdr:row>
      <xdr:rowOff>105410</xdr:rowOff>
    </xdr:to>
    <xdr:cxnSp macro="">
      <xdr:nvCxnSpPr>
        <xdr:cNvPr id="179" name="直線コネクタ 178"/>
        <xdr:cNvCxnSpPr/>
      </xdr:nvCxnSpPr>
      <xdr:spPr>
        <a:xfrm>
          <a:off x="756285" y="14850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135890</xdr:rowOff>
    </xdr:from>
    <xdr:ext cx="762000" cy="265430"/>
    <xdr:sp macro="" textlink="">
      <xdr:nvSpPr>
        <xdr:cNvPr id="180" name="テキスト ボックス 179"/>
        <xdr:cNvSpPr txBox="1"/>
      </xdr:nvSpPr>
      <xdr:spPr>
        <a:xfrm>
          <a:off x="0" y="147091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138430</xdr:rowOff>
    </xdr:from>
    <xdr:to xmlns:xdr="http://schemas.openxmlformats.org/drawingml/2006/spreadsheetDrawing">
      <xdr:col>27</xdr:col>
      <xdr:colOff>184150</xdr:colOff>
      <xdr:row>83</xdr:row>
      <xdr:rowOff>138430</xdr:rowOff>
    </xdr:to>
    <xdr:cxnSp macro="">
      <xdr:nvCxnSpPr>
        <xdr:cNvPr id="181" name="直線コネクタ 180"/>
        <xdr:cNvCxnSpPr/>
      </xdr:nvCxnSpPr>
      <xdr:spPr>
        <a:xfrm>
          <a:off x="756285" y="143687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168910</xdr:rowOff>
    </xdr:from>
    <xdr:ext cx="762000" cy="265430"/>
    <xdr:sp macro="" textlink="">
      <xdr:nvSpPr>
        <xdr:cNvPr id="182" name="テキスト ボックス 181"/>
        <xdr:cNvSpPr txBox="1"/>
      </xdr:nvSpPr>
      <xdr:spPr>
        <a:xfrm>
          <a:off x="0" y="142278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171450</xdr:rowOff>
    </xdr:from>
    <xdr:to xmlns:xdr="http://schemas.openxmlformats.org/drawingml/2006/spreadsheetDrawing">
      <xdr:col>27</xdr:col>
      <xdr:colOff>184150</xdr:colOff>
      <xdr:row>80</xdr:row>
      <xdr:rowOff>171450</xdr:rowOff>
    </xdr:to>
    <xdr:cxnSp macro="">
      <xdr:nvCxnSpPr>
        <xdr:cNvPr id="183" name="直線コネクタ 182"/>
        <xdr:cNvCxnSpPr/>
      </xdr:nvCxnSpPr>
      <xdr:spPr>
        <a:xfrm>
          <a:off x="756285" y="13887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23495</xdr:rowOff>
    </xdr:from>
    <xdr:ext cx="762000" cy="268605"/>
    <xdr:sp macro="" textlink="">
      <xdr:nvSpPr>
        <xdr:cNvPr id="184" name="テキスト ボックス 183"/>
        <xdr:cNvSpPr txBox="1"/>
      </xdr:nvSpPr>
      <xdr:spPr>
        <a:xfrm>
          <a:off x="0" y="137394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5" name="直線コネクタ 184"/>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86" name="人件費・物件費等の状況グラフ枠"/>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24765</xdr:rowOff>
    </xdr:from>
    <xdr:to xmlns:xdr="http://schemas.openxmlformats.org/drawingml/2006/spreadsheetDrawing">
      <xdr:col>23</xdr:col>
      <xdr:colOff>133350</xdr:colOff>
      <xdr:row>88</xdr:row>
      <xdr:rowOff>71120</xdr:rowOff>
    </xdr:to>
    <xdr:cxnSp macro="">
      <xdr:nvCxnSpPr>
        <xdr:cNvPr id="187" name="直線コネクタ 186"/>
        <xdr:cNvCxnSpPr/>
      </xdr:nvCxnSpPr>
      <xdr:spPr>
        <a:xfrm flipV="1">
          <a:off x="4909185" y="13912215"/>
          <a:ext cx="0" cy="1246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42545</xdr:rowOff>
    </xdr:from>
    <xdr:ext cx="762000" cy="267335"/>
    <xdr:sp macro="" textlink="">
      <xdr:nvSpPr>
        <xdr:cNvPr id="188" name="人件費・物件費等の状況最小値テキスト"/>
        <xdr:cNvSpPr txBox="1"/>
      </xdr:nvSpPr>
      <xdr:spPr>
        <a:xfrm>
          <a:off x="4996180" y="1513014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89" name="直線コネクタ 188"/>
        <xdr:cNvCxnSpPr/>
      </xdr:nvCxnSpPr>
      <xdr:spPr>
        <a:xfrm>
          <a:off x="4820285" y="151587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114935</xdr:rowOff>
    </xdr:from>
    <xdr:ext cx="762000" cy="269240"/>
    <xdr:sp macro="" textlink="">
      <xdr:nvSpPr>
        <xdr:cNvPr id="190" name="人件費・物件費等の状況最大値テキスト"/>
        <xdr:cNvSpPr txBox="1"/>
      </xdr:nvSpPr>
      <xdr:spPr>
        <a:xfrm>
          <a:off x="4996180" y="136594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24765</xdr:rowOff>
    </xdr:from>
    <xdr:to xmlns:xdr="http://schemas.openxmlformats.org/drawingml/2006/spreadsheetDrawing">
      <xdr:col>24</xdr:col>
      <xdr:colOff>12700</xdr:colOff>
      <xdr:row>81</xdr:row>
      <xdr:rowOff>24765</xdr:rowOff>
    </xdr:to>
    <xdr:cxnSp macro="">
      <xdr:nvCxnSpPr>
        <xdr:cNvPr id="191" name="直線コネクタ 190"/>
        <xdr:cNvCxnSpPr/>
      </xdr:nvCxnSpPr>
      <xdr:spPr>
        <a:xfrm>
          <a:off x="4820285" y="139122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50800</xdr:rowOff>
    </xdr:from>
    <xdr:to xmlns:xdr="http://schemas.openxmlformats.org/drawingml/2006/spreadsheetDrawing">
      <xdr:col>23</xdr:col>
      <xdr:colOff>133350</xdr:colOff>
      <xdr:row>81</xdr:row>
      <xdr:rowOff>55245</xdr:rowOff>
    </xdr:to>
    <xdr:cxnSp macro="">
      <xdr:nvCxnSpPr>
        <xdr:cNvPr id="192" name="直線コネクタ 191"/>
        <xdr:cNvCxnSpPr/>
      </xdr:nvCxnSpPr>
      <xdr:spPr>
        <a:xfrm>
          <a:off x="4078605" y="13938250"/>
          <a:ext cx="8305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55245</xdr:rowOff>
    </xdr:from>
    <xdr:ext cx="762000" cy="266065"/>
    <xdr:sp macro="" textlink="">
      <xdr:nvSpPr>
        <xdr:cNvPr id="193" name="人件費・物件費等の状況平均値テキスト"/>
        <xdr:cNvSpPr txBox="1"/>
      </xdr:nvSpPr>
      <xdr:spPr>
        <a:xfrm>
          <a:off x="4996180" y="1377124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171450</xdr:rowOff>
    </xdr:from>
    <xdr:to xmlns:xdr="http://schemas.openxmlformats.org/drawingml/2006/spreadsheetDrawing">
      <xdr:col>23</xdr:col>
      <xdr:colOff>184150</xdr:colOff>
      <xdr:row>81</xdr:row>
      <xdr:rowOff>104775</xdr:rowOff>
    </xdr:to>
    <xdr:sp macro="" textlink="">
      <xdr:nvSpPr>
        <xdr:cNvPr id="194" name="フローチャート: 判断 193"/>
        <xdr:cNvSpPr/>
      </xdr:nvSpPr>
      <xdr:spPr>
        <a:xfrm>
          <a:off x="4858385" y="138874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50800</xdr:rowOff>
    </xdr:from>
    <xdr:to xmlns:xdr="http://schemas.openxmlformats.org/drawingml/2006/spreadsheetDrawing">
      <xdr:col>19</xdr:col>
      <xdr:colOff>133350</xdr:colOff>
      <xdr:row>81</xdr:row>
      <xdr:rowOff>52705</xdr:rowOff>
    </xdr:to>
    <xdr:cxnSp macro="">
      <xdr:nvCxnSpPr>
        <xdr:cNvPr id="195" name="直線コネクタ 194"/>
        <xdr:cNvCxnSpPr/>
      </xdr:nvCxnSpPr>
      <xdr:spPr>
        <a:xfrm flipV="1">
          <a:off x="3197225" y="13938250"/>
          <a:ext cx="881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171450</xdr:rowOff>
    </xdr:from>
    <xdr:to xmlns:xdr="http://schemas.openxmlformats.org/drawingml/2006/spreadsheetDrawing">
      <xdr:col>19</xdr:col>
      <xdr:colOff>184150</xdr:colOff>
      <xdr:row>81</xdr:row>
      <xdr:rowOff>100965</xdr:rowOff>
    </xdr:to>
    <xdr:sp macro="" textlink="">
      <xdr:nvSpPr>
        <xdr:cNvPr id="196" name="フローチャート: 判断 195"/>
        <xdr:cNvSpPr/>
      </xdr:nvSpPr>
      <xdr:spPr>
        <a:xfrm>
          <a:off x="4027805" y="13887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111760</xdr:rowOff>
    </xdr:from>
    <xdr:ext cx="736600" cy="267335"/>
    <xdr:sp macro="" textlink="">
      <xdr:nvSpPr>
        <xdr:cNvPr id="197" name="テキスト ボックス 196"/>
        <xdr:cNvSpPr txBox="1"/>
      </xdr:nvSpPr>
      <xdr:spPr>
        <a:xfrm>
          <a:off x="3701415" y="13656310"/>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52705</xdr:rowOff>
    </xdr:from>
    <xdr:to xmlns:xdr="http://schemas.openxmlformats.org/drawingml/2006/spreadsheetDrawing">
      <xdr:col>15</xdr:col>
      <xdr:colOff>82550</xdr:colOff>
      <xdr:row>81</xdr:row>
      <xdr:rowOff>55245</xdr:rowOff>
    </xdr:to>
    <xdr:cxnSp macro="">
      <xdr:nvCxnSpPr>
        <xdr:cNvPr id="198" name="直線コネクタ 197"/>
        <xdr:cNvCxnSpPr/>
      </xdr:nvCxnSpPr>
      <xdr:spPr>
        <a:xfrm flipV="1">
          <a:off x="2315845" y="13940155"/>
          <a:ext cx="8813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171450</xdr:rowOff>
    </xdr:from>
    <xdr:to xmlns:xdr="http://schemas.openxmlformats.org/drawingml/2006/spreadsheetDrawing">
      <xdr:col>15</xdr:col>
      <xdr:colOff>133350</xdr:colOff>
      <xdr:row>81</xdr:row>
      <xdr:rowOff>99695</xdr:rowOff>
    </xdr:to>
    <xdr:sp macro="" textlink="">
      <xdr:nvSpPr>
        <xdr:cNvPr id="199" name="フローチャート: 判断 198"/>
        <xdr:cNvSpPr/>
      </xdr:nvSpPr>
      <xdr:spPr>
        <a:xfrm>
          <a:off x="3146425" y="13887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110490</xdr:rowOff>
    </xdr:from>
    <xdr:ext cx="758825" cy="267335"/>
    <xdr:sp macro="" textlink="">
      <xdr:nvSpPr>
        <xdr:cNvPr id="200" name="テキスト ボックス 199"/>
        <xdr:cNvSpPr txBox="1"/>
      </xdr:nvSpPr>
      <xdr:spPr>
        <a:xfrm>
          <a:off x="2820035" y="1365504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52070</xdr:rowOff>
    </xdr:from>
    <xdr:to xmlns:xdr="http://schemas.openxmlformats.org/drawingml/2006/spreadsheetDrawing">
      <xdr:col>11</xdr:col>
      <xdr:colOff>31750</xdr:colOff>
      <xdr:row>81</xdr:row>
      <xdr:rowOff>55245</xdr:rowOff>
    </xdr:to>
    <xdr:cxnSp macro="">
      <xdr:nvCxnSpPr>
        <xdr:cNvPr id="201" name="直線コネクタ 200"/>
        <xdr:cNvCxnSpPr/>
      </xdr:nvCxnSpPr>
      <xdr:spPr>
        <a:xfrm>
          <a:off x="1436370" y="13939520"/>
          <a:ext cx="8794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170815</xdr:rowOff>
    </xdr:from>
    <xdr:to xmlns:xdr="http://schemas.openxmlformats.org/drawingml/2006/spreadsheetDrawing">
      <xdr:col>11</xdr:col>
      <xdr:colOff>82550</xdr:colOff>
      <xdr:row>81</xdr:row>
      <xdr:rowOff>98425</xdr:rowOff>
    </xdr:to>
    <xdr:sp macro="" textlink="">
      <xdr:nvSpPr>
        <xdr:cNvPr id="202" name="フローチャート: 判断 201"/>
        <xdr:cNvSpPr/>
      </xdr:nvSpPr>
      <xdr:spPr>
        <a:xfrm>
          <a:off x="2266950" y="1388681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109220</xdr:rowOff>
    </xdr:from>
    <xdr:ext cx="758825" cy="267335"/>
    <xdr:sp macro="" textlink="">
      <xdr:nvSpPr>
        <xdr:cNvPr id="203" name="テキスト ボックス 202"/>
        <xdr:cNvSpPr txBox="1"/>
      </xdr:nvSpPr>
      <xdr:spPr>
        <a:xfrm>
          <a:off x="1938655" y="1365377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167640</xdr:rowOff>
    </xdr:from>
    <xdr:to xmlns:xdr="http://schemas.openxmlformats.org/drawingml/2006/spreadsheetDrawing">
      <xdr:col>7</xdr:col>
      <xdr:colOff>31750</xdr:colOff>
      <xdr:row>81</xdr:row>
      <xdr:rowOff>94615</xdr:rowOff>
    </xdr:to>
    <xdr:sp macro="" textlink="">
      <xdr:nvSpPr>
        <xdr:cNvPr id="204" name="フローチャート: 判断 203"/>
        <xdr:cNvSpPr/>
      </xdr:nvSpPr>
      <xdr:spPr>
        <a:xfrm>
          <a:off x="1385570" y="13883640"/>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105410</xdr:rowOff>
    </xdr:from>
    <xdr:ext cx="762000" cy="269240"/>
    <xdr:sp macro="" textlink="">
      <xdr:nvSpPr>
        <xdr:cNvPr id="205" name="テキスト ボックス 204"/>
        <xdr:cNvSpPr txBox="1"/>
      </xdr:nvSpPr>
      <xdr:spPr>
        <a:xfrm>
          <a:off x="1057275" y="1364996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36830</xdr:rowOff>
    </xdr:from>
    <xdr:ext cx="762000" cy="269240"/>
    <xdr:sp macro="" textlink="">
      <xdr:nvSpPr>
        <xdr:cNvPr id="206" name="テキスト ボックス 205"/>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36830</xdr:rowOff>
    </xdr:from>
    <xdr:ext cx="762000" cy="269240"/>
    <xdr:sp macro="" textlink="">
      <xdr:nvSpPr>
        <xdr:cNvPr id="207" name="テキスト ボックス 206"/>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36830</xdr:rowOff>
    </xdr:from>
    <xdr:ext cx="758825" cy="269240"/>
    <xdr:sp macro="" textlink="">
      <xdr:nvSpPr>
        <xdr:cNvPr id="208" name="テキスト ボックス 207"/>
        <xdr:cNvSpPr txBox="1"/>
      </xdr:nvSpPr>
      <xdr:spPr>
        <a:xfrm>
          <a:off x="2983230"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36830</xdr:rowOff>
    </xdr:from>
    <xdr:ext cx="758825" cy="269240"/>
    <xdr:sp macro="" textlink="">
      <xdr:nvSpPr>
        <xdr:cNvPr id="209" name="テキスト ボックス 208"/>
        <xdr:cNvSpPr txBox="1"/>
      </xdr:nvSpPr>
      <xdr:spPr>
        <a:xfrm>
          <a:off x="2101850"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36830</xdr:rowOff>
    </xdr:from>
    <xdr:ext cx="758825" cy="269240"/>
    <xdr:sp macro="" textlink="">
      <xdr:nvSpPr>
        <xdr:cNvPr id="210" name="テキスト ボックス 209"/>
        <xdr:cNvSpPr txBox="1"/>
      </xdr:nvSpPr>
      <xdr:spPr>
        <a:xfrm>
          <a:off x="1222375"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2540</xdr:rowOff>
    </xdr:from>
    <xdr:to xmlns:xdr="http://schemas.openxmlformats.org/drawingml/2006/spreadsheetDrawing">
      <xdr:col>23</xdr:col>
      <xdr:colOff>184150</xdr:colOff>
      <xdr:row>81</xdr:row>
      <xdr:rowOff>107950</xdr:rowOff>
    </xdr:to>
    <xdr:sp macro="" textlink="">
      <xdr:nvSpPr>
        <xdr:cNvPr id="211" name="楕円 210"/>
        <xdr:cNvSpPr/>
      </xdr:nvSpPr>
      <xdr:spPr>
        <a:xfrm>
          <a:off x="4858385" y="138899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52705</xdr:rowOff>
    </xdr:from>
    <xdr:ext cx="762000" cy="266065"/>
    <xdr:sp macro="" textlink="">
      <xdr:nvSpPr>
        <xdr:cNvPr id="212" name="人件費・物件費等の状況該当値テキスト"/>
        <xdr:cNvSpPr txBox="1"/>
      </xdr:nvSpPr>
      <xdr:spPr>
        <a:xfrm>
          <a:off x="4996180" y="1394015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171450</xdr:rowOff>
    </xdr:from>
    <xdr:to xmlns:xdr="http://schemas.openxmlformats.org/drawingml/2006/spreadsheetDrawing">
      <xdr:col>19</xdr:col>
      <xdr:colOff>184150</xdr:colOff>
      <xdr:row>81</xdr:row>
      <xdr:rowOff>103505</xdr:rowOff>
    </xdr:to>
    <xdr:sp macro="" textlink="">
      <xdr:nvSpPr>
        <xdr:cNvPr id="213" name="楕円 212"/>
        <xdr:cNvSpPr/>
      </xdr:nvSpPr>
      <xdr:spPr>
        <a:xfrm>
          <a:off x="4027805" y="138874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87630</xdr:rowOff>
    </xdr:from>
    <xdr:ext cx="736600" cy="266065"/>
    <xdr:sp macro="" textlink="">
      <xdr:nvSpPr>
        <xdr:cNvPr id="214" name="テキスト ボックス 213"/>
        <xdr:cNvSpPr txBox="1"/>
      </xdr:nvSpPr>
      <xdr:spPr>
        <a:xfrm>
          <a:off x="3701415" y="13975080"/>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0</xdr:rowOff>
    </xdr:from>
    <xdr:to xmlns:xdr="http://schemas.openxmlformats.org/drawingml/2006/spreadsheetDrawing">
      <xdr:col>15</xdr:col>
      <xdr:colOff>133350</xdr:colOff>
      <xdr:row>81</xdr:row>
      <xdr:rowOff>105410</xdr:rowOff>
    </xdr:to>
    <xdr:sp macro="" textlink="">
      <xdr:nvSpPr>
        <xdr:cNvPr id="215" name="楕円 214"/>
        <xdr:cNvSpPr/>
      </xdr:nvSpPr>
      <xdr:spPr>
        <a:xfrm>
          <a:off x="3146425" y="138874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89535</xdr:rowOff>
    </xdr:from>
    <xdr:ext cx="758825" cy="266065"/>
    <xdr:sp macro="" textlink="">
      <xdr:nvSpPr>
        <xdr:cNvPr id="216" name="テキスト ボックス 215"/>
        <xdr:cNvSpPr txBox="1"/>
      </xdr:nvSpPr>
      <xdr:spPr>
        <a:xfrm>
          <a:off x="2820035" y="1397698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2540</xdr:rowOff>
    </xdr:from>
    <xdr:to xmlns:xdr="http://schemas.openxmlformats.org/drawingml/2006/spreadsheetDrawing">
      <xdr:col>11</xdr:col>
      <xdr:colOff>82550</xdr:colOff>
      <xdr:row>81</xdr:row>
      <xdr:rowOff>107950</xdr:rowOff>
    </xdr:to>
    <xdr:sp macro="" textlink="">
      <xdr:nvSpPr>
        <xdr:cNvPr id="217" name="楕円 216"/>
        <xdr:cNvSpPr/>
      </xdr:nvSpPr>
      <xdr:spPr>
        <a:xfrm>
          <a:off x="2266950" y="1388999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92075</xdr:rowOff>
    </xdr:from>
    <xdr:ext cx="758825" cy="268605"/>
    <xdr:sp macro="" textlink="">
      <xdr:nvSpPr>
        <xdr:cNvPr id="218" name="テキスト ボックス 217"/>
        <xdr:cNvSpPr txBox="1"/>
      </xdr:nvSpPr>
      <xdr:spPr>
        <a:xfrm>
          <a:off x="1938655" y="139795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171450</xdr:rowOff>
    </xdr:from>
    <xdr:to xmlns:xdr="http://schemas.openxmlformats.org/drawingml/2006/spreadsheetDrawing">
      <xdr:col>7</xdr:col>
      <xdr:colOff>31750</xdr:colOff>
      <xdr:row>81</xdr:row>
      <xdr:rowOff>104140</xdr:rowOff>
    </xdr:to>
    <xdr:sp macro="" textlink="">
      <xdr:nvSpPr>
        <xdr:cNvPr id="219" name="楕円 218"/>
        <xdr:cNvSpPr/>
      </xdr:nvSpPr>
      <xdr:spPr>
        <a:xfrm>
          <a:off x="1385570" y="13887450"/>
          <a:ext cx="9969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88265</xdr:rowOff>
    </xdr:from>
    <xdr:ext cx="762000" cy="266065"/>
    <xdr:sp macro="" textlink="">
      <xdr:nvSpPr>
        <xdr:cNvPr id="220" name="テキスト ボックス 219"/>
        <xdr:cNvSpPr txBox="1"/>
      </xdr:nvSpPr>
      <xdr:spPr>
        <a:xfrm>
          <a:off x="1057275" y="1397571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125095</xdr:rowOff>
    </xdr:from>
    <xdr:to xmlns:xdr="http://schemas.openxmlformats.org/drawingml/2006/spreadsheetDrawing">
      <xdr:col>85</xdr:col>
      <xdr:colOff>95250</xdr:colOff>
      <xdr:row>75</xdr:row>
      <xdr:rowOff>99060</xdr:rowOff>
    </xdr:to>
    <xdr:sp macro="" textlink="">
      <xdr:nvSpPr>
        <xdr:cNvPr id="221" name="正方形/長方形 220"/>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145415</xdr:rowOff>
    </xdr:from>
    <xdr:ext cx="1650365" cy="319405"/>
    <xdr:sp macro="" textlink="">
      <xdr:nvSpPr>
        <xdr:cNvPr id="222" name="テキスト ボックス 221"/>
        <xdr:cNvSpPr txBox="1"/>
      </xdr:nvSpPr>
      <xdr:spPr>
        <a:xfrm>
          <a:off x="13527405" y="13004165"/>
          <a:ext cx="1650365"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118745</xdr:rowOff>
    </xdr:from>
    <xdr:ext cx="1647825" cy="372745"/>
    <xdr:sp macro="" textlink="">
      <xdr:nvSpPr>
        <xdr:cNvPr id="223" name="テキスト ボックス 222"/>
        <xdr:cNvSpPr txBox="1"/>
      </xdr:nvSpPr>
      <xdr:spPr>
        <a:xfrm>
          <a:off x="15292705" y="12977495"/>
          <a:ext cx="164782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33020</xdr:rowOff>
    </xdr:from>
    <xdr:to xmlns:xdr="http://schemas.openxmlformats.org/drawingml/2006/spreadsheetDrawing">
      <xdr:col>93</xdr:col>
      <xdr:colOff>6350</xdr:colOff>
      <xdr:row>76</xdr:row>
      <xdr:rowOff>118745</xdr:rowOff>
    </xdr:to>
    <xdr:sp macro="" textlink="">
      <xdr:nvSpPr>
        <xdr:cNvPr id="224" name="正方形/長方形 223"/>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52705</xdr:rowOff>
    </xdr:from>
    <xdr:to xmlns:xdr="http://schemas.openxmlformats.org/drawingml/2006/spreadsheetDrawing">
      <xdr:col>93</xdr:col>
      <xdr:colOff>6350</xdr:colOff>
      <xdr:row>77</xdr:row>
      <xdr:rowOff>138430</xdr:rowOff>
    </xdr:to>
    <xdr:sp macro="" textlink="">
      <xdr:nvSpPr>
        <xdr:cNvPr id="225" name="正方形/長方形 224"/>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33020</xdr:rowOff>
    </xdr:from>
    <xdr:to xmlns:xdr="http://schemas.openxmlformats.org/drawingml/2006/spreadsheetDrawing">
      <xdr:col>99</xdr:col>
      <xdr:colOff>146050</xdr:colOff>
      <xdr:row>76</xdr:row>
      <xdr:rowOff>118745</xdr:rowOff>
    </xdr:to>
    <xdr:sp macro="" textlink="">
      <xdr:nvSpPr>
        <xdr:cNvPr id="226" name="正方形/長方形 225"/>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52705</xdr:rowOff>
    </xdr:from>
    <xdr:to xmlns:xdr="http://schemas.openxmlformats.org/drawingml/2006/spreadsheetDrawing">
      <xdr:col>99</xdr:col>
      <xdr:colOff>146050</xdr:colOff>
      <xdr:row>77</xdr:row>
      <xdr:rowOff>138430</xdr:rowOff>
    </xdr:to>
    <xdr:sp macro="" textlink="">
      <xdr:nvSpPr>
        <xdr:cNvPr id="227" name="正方形/長方形 226"/>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33020</xdr:rowOff>
    </xdr:from>
    <xdr:to xmlns:xdr="http://schemas.openxmlformats.org/drawingml/2006/spreadsheetDrawing">
      <xdr:col>106</xdr:col>
      <xdr:colOff>139700</xdr:colOff>
      <xdr:row>76</xdr:row>
      <xdr:rowOff>118745</xdr:rowOff>
    </xdr:to>
    <xdr:sp macro="" textlink="">
      <xdr:nvSpPr>
        <xdr:cNvPr id="228" name="正方形/長方形 227"/>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52705</xdr:rowOff>
    </xdr:from>
    <xdr:to xmlns:xdr="http://schemas.openxmlformats.org/drawingml/2006/spreadsheetDrawing">
      <xdr:col>106</xdr:col>
      <xdr:colOff>139700</xdr:colOff>
      <xdr:row>77</xdr:row>
      <xdr:rowOff>138430</xdr:rowOff>
    </xdr:to>
    <xdr:sp macro="" textlink="">
      <xdr:nvSpPr>
        <xdr:cNvPr id="229" name="正方形/長方形 228"/>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30" name="正方形/長方形 229"/>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39370</xdr:rowOff>
    </xdr:to>
    <xdr:sp macro="" textlink="">
      <xdr:nvSpPr>
        <xdr:cNvPr id="231" name="正方形/長方形 230"/>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112395</xdr:rowOff>
    </xdr:to>
    <xdr:sp macro="" textlink="">
      <xdr:nvSpPr>
        <xdr:cNvPr id="232" name="正方形/長方形 231"/>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151765</xdr:rowOff>
    </xdr:to>
    <xdr:sp macro="" textlink="" fLocksText="0">
      <xdr:nvSpPr>
        <xdr:cNvPr id="233" name="テキスト ボックス 232"/>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全国平均と比較すると低い給与水準である。引き続き職員定員適正化計画の実効性を高め、人件費総額の抑制に取り組む。</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39370</xdr:rowOff>
    </xdr:from>
    <xdr:to xmlns:xdr="http://schemas.openxmlformats.org/drawingml/2006/spreadsheetDrawing">
      <xdr:col>85</xdr:col>
      <xdr:colOff>95250</xdr:colOff>
      <xdr:row>92</xdr:row>
      <xdr:rowOff>39370</xdr:rowOff>
    </xdr:to>
    <xdr:cxnSp macro="">
      <xdr:nvCxnSpPr>
        <xdr:cNvPr id="234" name="直線コネクタ 233"/>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69850</xdr:rowOff>
    </xdr:from>
    <xdr:ext cx="758825" cy="269240"/>
    <xdr:sp macro="" textlink="">
      <xdr:nvSpPr>
        <xdr:cNvPr id="235" name="テキスト ボックス 234"/>
        <xdr:cNvSpPr txBox="1"/>
      </xdr:nvSpPr>
      <xdr:spPr>
        <a:xfrm>
          <a:off x="11956415" y="156718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37465</xdr:rowOff>
    </xdr:from>
    <xdr:to xmlns:xdr="http://schemas.openxmlformats.org/drawingml/2006/spreadsheetDrawing">
      <xdr:col>85</xdr:col>
      <xdr:colOff>95250</xdr:colOff>
      <xdr:row>90</xdr:row>
      <xdr:rowOff>37465</xdr:rowOff>
    </xdr:to>
    <xdr:cxnSp macro="">
      <xdr:nvCxnSpPr>
        <xdr:cNvPr id="236" name="直線コネクタ 235"/>
        <xdr:cNvCxnSpPr/>
      </xdr:nvCxnSpPr>
      <xdr:spPr>
        <a:xfrm>
          <a:off x="12710795" y="15467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67945</xdr:rowOff>
    </xdr:from>
    <xdr:ext cx="758825" cy="265430"/>
    <xdr:sp macro="" textlink="">
      <xdr:nvSpPr>
        <xdr:cNvPr id="237" name="テキスト ボックス 236"/>
        <xdr:cNvSpPr txBox="1"/>
      </xdr:nvSpPr>
      <xdr:spPr>
        <a:xfrm>
          <a:off x="11956415" y="1532699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35560</xdr:rowOff>
    </xdr:from>
    <xdr:to xmlns:xdr="http://schemas.openxmlformats.org/drawingml/2006/spreadsheetDrawing">
      <xdr:col>85</xdr:col>
      <xdr:colOff>95250</xdr:colOff>
      <xdr:row>88</xdr:row>
      <xdr:rowOff>35560</xdr:rowOff>
    </xdr:to>
    <xdr:cxnSp macro="">
      <xdr:nvCxnSpPr>
        <xdr:cNvPr id="238" name="直線コネクタ 237"/>
        <xdr:cNvCxnSpPr/>
      </xdr:nvCxnSpPr>
      <xdr:spPr>
        <a:xfrm>
          <a:off x="12710795" y="1512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66040</xdr:rowOff>
    </xdr:from>
    <xdr:ext cx="758825" cy="265430"/>
    <xdr:sp macro="" textlink="">
      <xdr:nvSpPr>
        <xdr:cNvPr id="239" name="テキスト ボックス 238"/>
        <xdr:cNvSpPr txBox="1"/>
      </xdr:nvSpPr>
      <xdr:spPr>
        <a:xfrm>
          <a:off x="11956415" y="1498219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33655</xdr:rowOff>
    </xdr:from>
    <xdr:to xmlns:xdr="http://schemas.openxmlformats.org/drawingml/2006/spreadsheetDrawing">
      <xdr:col>85</xdr:col>
      <xdr:colOff>95250</xdr:colOff>
      <xdr:row>86</xdr:row>
      <xdr:rowOff>33655</xdr:rowOff>
    </xdr:to>
    <xdr:cxnSp macro="">
      <xdr:nvCxnSpPr>
        <xdr:cNvPr id="240" name="直線コネクタ 239"/>
        <xdr:cNvCxnSpPr/>
      </xdr:nvCxnSpPr>
      <xdr:spPr>
        <a:xfrm>
          <a:off x="12710795" y="14778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64135</xdr:rowOff>
    </xdr:from>
    <xdr:ext cx="758825" cy="265430"/>
    <xdr:sp macro="" textlink="">
      <xdr:nvSpPr>
        <xdr:cNvPr id="241" name="テキスト ボックス 240"/>
        <xdr:cNvSpPr txBox="1"/>
      </xdr:nvSpPr>
      <xdr:spPr>
        <a:xfrm>
          <a:off x="11956415" y="1463738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32385</xdr:rowOff>
    </xdr:from>
    <xdr:to xmlns:xdr="http://schemas.openxmlformats.org/drawingml/2006/spreadsheetDrawing">
      <xdr:col>85</xdr:col>
      <xdr:colOff>95250</xdr:colOff>
      <xdr:row>84</xdr:row>
      <xdr:rowOff>32385</xdr:rowOff>
    </xdr:to>
    <xdr:cxnSp macro="">
      <xdr:nvCxnSpPr>
        <xdr:cNvPr id="242" name="直線コネクタ 241"/>
        <xdr:cNvCxnSpPr/>
      </xdr:nvCxnSpPr>
      <xdr:spPr>
        <a:xfrm>
          <a:off x="12710795" y="144341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62230</xdr:rowOff>
    </xdr:from>
    <xdr:ext cx="758825" cy="267335"/>
    <xdr:sp macro="" textlink="">
      <xdr:nvSpPr>
        <xdr:cNvPr id="243" name="テキスト ボックス 242"/>
        <xdr:cNvSpPr txBox="1"/>
      </xdr:nvSpPr>
      <xdr:spPr>
        <a:xfrm>
          <a:off x="11956415" y="1429258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30480</xdr:rowOff>
    </xdr:from>
    <xdr:to xmlns:xdr="http://schemas.openxmlformats.org/drawingml/2006/spreadsheetDrawing">
      <xdr:col>85</xdr:col>
      <xdr:colOff>95250</xdr:colOff>
      <xdr:row>82</xdr:row>
      <xdr:rowOff>30480</xdr:rowOff>
    </xdr:to>
    <xdr:cxnSp macro="">
      <xdr:nvCxnSpPr>
        <xdr:cNvPr id="244" name="直線コネクタ 243"/>
        <xdr:cNvCxnSpPr/>
      </xdr:nvCxnSpPr>
      <xdr:spPr>
        <a:xfrm>
          <a:off x="12710795" y="14089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60325</xdr:rowOff>
    </xdr:from>
    <xdr:ext cx="758825" cy="267335"/>
    <xdr:sp macro="" textlink="">
      <xdr:nvSpPr>
        <xdr:cNvPr id="245" name="テキスト ボックス 244"/>
        <xdr:cNvSpPr txBox="1"/>
      </xdr:nvSpPr>
      <xdr:spPr>
        <a:xfrm>
          <a:off x="11956415" y="139477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27940</xdr:rowOff>
    </xdr:from>
    <xdr:to xmlns:xdr="http://schemas.openxmlformats.org/drawingml/2006/spreadsheetDrawing">
      <xdr:col>85</xdr:col>
      <xdr:colOff>95250</xdr:colOff>
      <xdr:row>80</xdr:row>
      <xdr:rowOff>27940</xdr:rowOff>
    </xdr:to>
    <xdr:cxnSp macro="">
      <xdr:nvCxnSpPr>
        <xdr:cNvPr id="246" name="直線コネクタ 245"/>
        <xdr:cNvCxnSpPr/>
      </xdr:nvCxnSpPr>
      <xdr:spPr>
        <a:xfrm>
          <a:off x="12710795" y="137439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58420</xdr:rowOff>
    </xdr:from>
    <xdr:ext cx="758825" cy="267970"/>
    <xdr:sp macro="" textlink="">
      <xdr:nvSpPr>
        <xdr:cNvPr id="247" name="テキスト ボックス 246"/>
        <xdr:cNvSpPr txBox="1"/>
      </xdr:nvSpPr>
      <xdr:spPr>
        <a:xfrm>
          <a:off x="11956415" y="1360297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48" name="直線コネクタ 247"/>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56515</xdr:rowOff>
    </xdr:from>
    <xdr:ext cx="758825" cy="266065"/>
    <xdr:sp macro="" textlink="">
      <xdr:nvSpPr>
        <xdr:cNvPr id="249" name="テキスト ボックス 248"/>
        <xdr:cNvSpPr txBox="1"/>
      </xdr:nvSpPr>
      <xdr:spPr>
        <a:xfrm>
          <a:off x="11956415" y="1325816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50" name="給与水準   （国との比較）グラフ枠"/>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116840</xdr:rowOff>
    </xdr:from>
    <xdr:to xmlns:xdr="http://schemas.openxmlformats.org/drawingml/2006/spreadsheetDrawing">
      <xdr:col>81</xdr:col>
      <xdr:colOff>44450</xdr:colOff>
      <xdr:row>89</xdr:row>
      <xdr:rowOff>19050</xdr:rowOff>
    </xdr:to>
    <xdr:cxnSp macro="">
      <xdr:nvCxnSpPr>
        <xdr:cNvPr id="251" name="直線コネクタ 250"/>
        <xdr:cNvCxnSpPr/>
      </xdr:nvCxnSpPr>
      <xdr:spPr>
        <a:xfrm flipV="1">
          <a:off x="16863695" y="13661390"/>
          <a:ext cx="0" cy="1616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168275</xdr:rowOff>
    </xdr:from>
    <xdr:ext cx="762000" cy="265430"/>
    <xdr:sp macro="" textlink="">
      <xdr:nvSpPr>
        <xdr:cNvPr id="252" name="給与水準   （国との比較）最小値テキスト"/>
        <xdr:cNvSpPr txBox="1"/>
      </xdr:nvSpPr>
      <xdr:spPr>
        <a:xfrm>
          <a:off x="16952595" y="1525587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19050</xdr:rowOff>
    </xdr:from>
    <xdr:to xmlns:xdr="http://schemas.openxmlformats.org/drawingml/2006/spreadsheetDrawing">
      <xdr:col>81</xdr:col>
      <xdr:colOff>133350</xdr:colOff>
      <xdr:row>89</xdr:row>
      <xdr:rowOff>19050</xdr:rowOff>
    </xdr:to>
    <xdr:cxnSp macro="">
      <xdr:nvCxnSpPr>
        <xdr:cNvPr id="253" name="直線コネクタ 252"/>
        <xdr:cNvCxnSpPr/>
      </xdr:nvCxnSpPr>
      <xdr:spPr>
        <a:xfrm>
          <a:off x="16776700" y="15278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27940</xdr:rowOff>
    </xdr:from>
    <xdr:ext cx="762000" cy="267335"/>
    <xdr:sp macro="" textlink="">
      <xdr:nvSpPr>
        <xdr:cNvPr id="254" name="給与水準   （国との比較）最大値テキスト"/>
        <xdr:cNvSpPr txBox="1"/>
      </xdr:nvSpPr>
      <xdr:spPr>
        <a:xfrm>
          <a:off x="16952595" y="13401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116840</xdr:rowOff>
    </xdr:from>
    <xdr:to xmlns:xdr="http://schemas.openxmlformats.org/drawingml/2006/spreadsheetDrawing">
      <xdr:col>81</xdr:col>
      <xdr:colOff>133350</xdr:colOff>
      <xdr:row>79</xdr:row>
      <xdr:rowOff>116840</xdr:rowOff>
    </xdr:to>
    <xdr:cxnSp macro="">
      <xdr:nvCxnSpPr>
        <xdr:cNvPr id="255" name="直線コネクタ 254"/>
        <xdr:cNvCxnSpPr/>
      </xdr:nvCxnSpPr>
      <xdr:spPr>
        <a:xfrm>
          <a:off x="16776700" y="136613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33020</xdr:rowOff>
    </xdr:from>
    <xdr:to xmlns:xdr="http://schemas.openxmlformats.org/drawingml/2006/spreadsheetDrawing">
      <xdr:col>81</xdr:col>
      <xdr:colOff>44450</xdr:colOff>
      <xdr:row>85</xdr:row>
      <xdr:rowOff>86360</xdr:rowOff>
    </xdr:to>
    <xdr:cxnSp macro="">
      <xdr:nvCxnSpPr>
        <xdr:cNvPr id="256" name="直線コネクタ 255"/>
        <xdr:cNvCxnSpPr/>
      </xdr:nvCxnSpPr>
      <xdr:spPr>
        <a:xfrm>
          <a:off x="16033115" y="14606270"/>
          <a:ext cx="8305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33020</xdr:rowOff>
    </xdr:from>
    <xdr:ext cx="762000" cy="265430"/>
    <xdr:sp macro="" textlink="">
      <xdr:nvSpPr>
        <xdr:cNvPr id="257" name="給与水準   （国との比較）平均値テキスト"/>
        <xdr:cNvSpPr txBox="1"/>
      </xdr:nvSpPr>
      <xdr:spPr>
        <a:xfrm>
          <a:off x="16952595" y="14434820"/>
          <a:ext cx="7620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15875</xdr:rowOff>
    </xdr:from>
    <xdr:to xmlns:xdr="http://schemas.openxmlformats.org/drawingml/2006/spreadsheetDrawing">
      <xdr:col>81</xdr:col>
      <xdr:colOff>95250</xdr:colOff>
      <xdr:row>85</xdr:row>
      <xdr:rowOff>121285</xdr:rowOff>
    </xdr:to>
    <xdr:sp macro="" textlink="">
      <xdr:nvSpPr>
        <xdr:cNvPr id="258" name="フローチャート: 判断 257"/>
        <xdr:cNvSpPr/>
      </xdr:nvSpPr>
      <xdr:spPr>
        <a:xfrm>
          <a:off x="16814800" y="1458912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86360</xdr:rowOff>
    </xdr:from>
    <xdr:to xmlns:xdr="http://schemas.openxmlformats.org/drawingml/2006/spreadsheetDrawing">
      <xdr:col>77</xdr:col>
      <xdr:colOff>44450</xdr:colOff>
      <xdr:row>85</xdr:row>
      <xdr:rowOff>33020</xdr:rowOff>
    </xdr:to>
    <xdr:cxnSp macro="">
      <xdr:nvCxnSpPr>
        <xdr:cNvPr id="259" name="直線コネクタ 258"/>
        <xdr:cNvCxnSpPr/>
      </xdr:nvCxnSpPr>
      <xdr:spPr>
        <a:xfrm>
          <a:off x="15153640" y="14488160"/>
          <a:ext cx="87947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33655</xdr:rowOff>
    </xdr:from>
    <xdr:to xmlns:xdr="http://schemas.openxmlformats.org/drawingml/2006/spreadsheetDrawing">
      <xdr:col>77</xdr:col>
      <xdr:colOff>95250</xdr:colOff>
      <xdr:row>85</xdr:row>
      <xdr:rowOff>139065</xdr:rowOff>
    </xdr:to>
    <xdr:sp macro="" textlink="">
      <xdr:nvSpPr>
        <xdr:cNvPr id="260" name="フローチャート: 判断 259"/>
        <xdr:cNvSpPr/>
      </xdr:nvSpPr>
      <xdr:spPr>
        <a:xfrm>
          <a:off x="15984220" y="1460690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123190</xdr:rowOff>
    </xdr:from>
    <xdr:ext cx="736600" cy="266065"/>
    <xdr:sp macro="" textlink="">
      <xdr:nvSpPr>
        <xdr:cNvPr id="261" name="テキスト ボックス 260"/>
        <xdr:cNvSpPr txBox="1"/>
      </xdr:nvSpPr>
      <xdr:spPr>
        <a:xfrm>
          <a:off x="15655925" y="14696440"/>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120650</xdr:rowOff>
    </xdr:from>
    <xdr:to xmlns:xdr="http://schemas.openxmlformats.org/drawingml/2006/spreadsheetDrawing">
      <xdr:col>72</xdr:col>
      <xdr:colOff>203200</xdr:colOff>
      <xdr:row>84</xdr:row>
      <xdr:rowOff>86360</xdr:rowOff>
    </xdr:to>
    <xdr:cxnSp macro="">
      <xdr:nvCxnSpPr>
        <xdr:cNvPr id="262" name="直線コネクタ 261"/>
        <xdr:cNvCxnSpPr/>
      </xdr:nvCxnSpPr>
      <xdr:spPr>
        <a:xfrm>
          <a:off x="14272260" y="14351000"/>
          <a:ext cx="88138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52070</xdr:rowOff>
    </xdr:from>
    <xdr:to xmlns:xdr="http://schemas.openxmlformats.org/drawingml/2006/spreadsheetDrawing">
      <xdr:col>73</xdr:col>
      <xdr:colOff>44450</xdr:colOff>
      <xdr:row>85</xdr:row>
      <xdr:rowOff>157480</xdr:rowOff>
    </xdr:to>
    <xdr:sp macro="" textlink="">
      <xdr:nvSpPr>
        <xdr:cNvPr id="263" name="フローチャート: 判断 262"/>
        <xdr:cNvSpPr/>
      </xdr:nvSpPr>
      <xdr:spPr>
        <a:xfrm>
          <a:off x="15102840" y="1462532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141605</xdr:rowOff>
    </xdr:from>
    <xdr:ext cx="758825" cy="269240"/>
    <xdr:sp macro="" textlink="">
      <xdr:nvSpPr>
        <xdr:cNvPr id="264" name="テキスト ボックス 263"/>
        <xdr:cNvSpPr txBox="1"/>
      </xdr:nvSpPr>
      <xdr:spPr>
        <a:xfrm>
          <a:off x="14774545" y="1471485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120650</xdr:rowOff>
    </xdr:from>
    <xdr:to xmlns:xdr="http://schemas.openxmlformats.org/drawingml/2006/spreadsheetDrawing">
      <xdr:col>68</xdr:col>
      <xdr:colOff>152400</xdr:colOff>
      <xdr:row>85</xdr:row>
      <xdr:rowOff>50800</xdr:rowOff>
    </xdr:to>
    <xdr:cxnSp macro="">
      <xdr:nvCxnSpPr>
        <xdr:cNvPr id="265" name="直線コネクタ 264"/>
        <xdr:cNvCxnSpPr/>
      </xdr:nvCxnSpPr>
      <xdr:spPr>
        <a:xfrm flipV="1">
          <a:off x="13390880" y="14351000"/>
          <a:ext cx="88138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69850</xdr:rowOff>
    </xdr:from>
    <xdr:to xmlns:xdr="http://schemas.openxmlformats.org/drawingml/2006/spreadsheetDrawing">
      <xdr:col>68</xdr:col>
      <xdr:colOff>203200</xdr:colOff>
      <xdr:row>85</xdr:row>
      <xdr:rowOff>171450</xdr:rowOff>
    </xdr:to>
    <xdr:sp macro="" textlink="">
      <xdr:nvSpPr>
        <xdr:cNvPr id="266" name="フローチャート: 判断 265"/>
        <xdr:cNvSpPr/>
      </xdr:nvSpPr>
      <xdr:spPr>
        <a:xfrm>
          <a:off x="1422146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159385</xdr:rowOff>
    </xdr:from>
    <xdr:ext cx="762000" cy="266065"/>
    <xdr:sp macro="" textlink="">
      <xdr:nvSpPr>
        <xdr:cNvPr id="267" name="テキスト ボックス 266"/>
        <xdr:cNvSpPr txBox="1"/>
      </xdr:nvSpPr>
      <xdr:spPr>
        <a:xfrm>
          <a:off x="13895070" y="14732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105410</xdr:rowOff>
    </xdr:from>
    <xdr:to xmlns:xdr="http://schemas.openxmlformats.org/drawingml/2006/spreadsheetDrawing">
      <xdr:col>64</xdr:col>
      <xdr:colOff>152400</xdr:colOff>
      <xdr:row>86</xdr:row>
      <xdr:rowOff>33020</xdr:rowOff>
    </xdr:to>
    <xdr:sp macro="" textlink="">
      <xdr:nvSpPr>
        <xdr:cNvPr id="268" name="フローチャート: 判断 267"/>
        <xdr:cNvSpPr/>
      </xdr:nvSpPr>
      <xdr:spPr>
        <a:xfrm>
          <a:off x="13340080" y="14678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17780</xdr:rowOff>
    </xdr:from>
    <xdr:ext cx="758825" cy="266065"/>
    <xdr:sp macro="" textlink="">
      <xdr:nvSpPr>
        <xdr:cNvPr id="269" name="テキスト ボックス 268"/>
        <xdr:cNvSpPr txBox="1"/>
      </xdr:nvSpPr>
      <xdr:spPr>
        <a:xfrm>
          <a:off x="13013690" y="1476248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36830</xdr:rowOff>
    </xdr:from>
    <xdr:ext cx="762000" cy="269240"/>
    <xdr:sp macro="" textlink="">
      <xdr:nvSpPr>
        <xdr:cNvPr id="270" name="テキスト ボックス 269"/>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36830</xdr:rowOff>
    </xdr:from>
    <xdr:ext cx="762000" cy="269240"/>
    <xdr:sp macro="" textlink="">
      <xdr:nvSpPr>
        <xdr:cNvPr id="271" name="テキスト ボックス 270"/>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36830</xdr:rowOff>
    </xdr:from>
    <xdr:ext cx="762000" cy="269240"/>
    <xdr:sp macro="" textlink="">
      <xdr:nvSpPr>
        <xdr:cNvPr id="272" name="テキスト ボックス 271"/>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36830</xdr:rowOff>
    </xdr:from>
    <xdr:ext cx="762000" cy="269240"/>
    <xdr:sp macro="" textlink="">
      <xdr:nvSpPr>
        <xdr:cNvPr id="273" name="テキスト ボックス 272"/>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36830</xdr:rowOff>
    </xdr:from>
    <xdr:ext cx="758825" cy="269240"/>
    <xdr:sp macro="" textlink="">
      <xdr:nvSpPr>
        <xdr:cNvPr id="274" name="テキスト ボックス 273"/>
        <xdr:cNvSpPr txBox="1"/>
      </xdr:nvSpPr>
      <xdr:spPr>
        <a:xfrm>
          <a:off x="13176885"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33655</xdr:rowOff>
    </xdr:from>
    <xdr:to xmlns:xdr="http://schemas.openxmlformats.org/drawingml/2006/spreadsheetDrawing">
      <xdr:col>81</xdr:col>
      <xdr:colOff>95250</xdr:colOff>
      <xdr:row>85</xdr:row>
      <xdr:rowOff>139065</xdr:rowOff>
    </xdr:to>
    <xdr:sp macro="" textlink="">
      <xdr:nvSpPr>
        <xdr:cNvPr id="275" name="楕円 274"/>
        <xdr:cNvSpPr/>
      </xdr:nvSpPr>
      <xdr:spPr>
        <a:xfrm>
          <a:off x="16814800" y="146069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4445</xdr:rowOff>
    </xdr:from>
    <xdr:ext cx="762000" cy="269240"/>
    <xdr:sp macro="" textlink="">
      <xdr:nvSpPr>
        <xdr:cNvPr id="276" name="給与水準   （国との比較）該当値テキスト"/>
        <xdr:cNvSpPr txBox="1"/>
      </xdr:nvSpPr>
      <xdr:spPr>
        <a:xfrm>
          <a:off x="16952595" y="145776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158115</xdr:rowOff>
    </xdr:from>
    <xdr:to xmlns:xdr="http://schemas.openxmlformats.org/drawingml/2006/spreadsheetDrawing">
      <xdr:col>77</xdr:col>
      <xdr:colOff>95250</xdr:colOff>
      <xdr:row>85</xdr:row>
      <xdr:rowOff>86360</xdr:rowOff>
    </xdr:to>
    <xdr:sp macro="" textlink="">
      <xdr:nvSpPr>
        <xdr:cNvPr id="277" name="楕円 276"/>
        <xdr:cNvSpPr/>
      </xdr:nvSpPr>
      <xdr:spPr>
        <a:xfrm>
          <a:off x="15984220" y="1455991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95885</xdr:rowOff>
    </xdr:from>
    <xdr:ext cx="736600" cy="267335"/>
    <xdr:sp macro="" textlink="">
      <xdr:nvSpPr>
        <xdr:cNvPr id="278" name="テキスト ボックス 277"/>
        <xdr:cNvSpPr txBox="1"/>
      </xdr:nvSpPr>
      <xdr:spPr>
        <a:xfrm>
          <a:off x="15655925" y="1432623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33020</xdr:rowOff>
    </xdr:from>
    <xdr:to xmlns:xdr="http://schemas.openxmlformats.org/drawingml/2006/spreadsheetDrawing">
      <xdr:col>73</xdr:col>
      <xdr:colOff>44450</xdr:colOff>
      <xdr:row>84</xdr:row>
      <xdr:rowOff>138430</xdr:rowOff>
    </xdr:to>
    <xdr:sp macro="" textlink="">
      <xdr:nvSpPr>
        <xdr:cNvPr id="279" name="楕円 278"/>
        <xdr:cNvSpPr/>
      </xdr:nvSpPr>
      <xdr:spPr>
        <a:xfrm>
          <a:off x="15102840" y="144348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149225</xdr:rowOff>
    </xdr:from>
    <xdr:ext cx="758825" cy="269240"/>
    <xdr:sp macro="" textlink="">
      <xdr:nvSpPr>
        <xdr:cNvPr id="280" name="テキスト ボックス 279"/>
        <xdr:cNvSpPr txBox="1"/>
      </xdr:nvSpPr>
      <xdr:spPr>
        <a:xfrm>
          <a:off x="14774545" y="1420812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67945</xdr:rowOff>
    </xdr:from>
    <xdr:to xmlns:xdr="http://schemas.openxmlformats.org/drawingml/2006/spreadsheetDrawing">
      <xdr:col>68</xdr:col>
      <xdr:colOff>203200</xdr:colOff>
      <xdr:row>83</xdr:row>
      <xdr:rowOff>171450</xdr:rowOff>
    </xdr:to>
    <xdr:sp macro="" textlink="">
      <xdr:nvSpPr>
        <xdr:cNvPr id="281" name="楕円 280"/>
        <xdr:cNvSpPr/>
      </xdr:nvSpPr>
      <xdr:spPr>
        <a:xfrm>
          <a:off x="14221460" y="142982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6350</xdr:rowOff>
    </xdr:from>
    <xdr:ext cx="762000" cy="267335"/>
    <xdr:sp macro="" textlink="">
      <xdr:nvSpPr>
        <xdr:cNvPr id="282" name="テキスト ボックス 281"/>
        <xdr:cNvSpPr txBox="1"/>
      </xdr:nvSpPr>
      <xdr:spPr>
        <a:xfrm>
          <a:off x="13895070" y="1406525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171450</xdr:rowOff>
    </xdr:from>
    <xdr:to xmlns:xdr="http://schemas.openxmlformats.org/drawingml/2006/spreadsheetDrawing">
      <xdr:col>64</xdr:col>
      <xdr:colOff>152400</xdr:colOff>
      <xdr:row>85</xdr:row>
      <xdr:rowOff>103505</xdr:rowOff>
    </xdr:to>
    <xdr:sp macro="" textlink="">
      <xdr:nvSpPr>
        <xdr:cNvPr id="283" name="楕円 282"/>
        <xdr:cNvSpPr/>
      </xdr:nvSpPr>
      <xdr:spPr>
        <a:xfrm>
          <a:off x="13340080" y="145732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114300</xdr:rowOff>
    </xdr:from>
    <xdr:ext cx="758825" cy="269240"/>
    <xdr:sp macro="" textlink="">
      <xdr:nvSpPr>
        <xdr:cNvPr id="284" name="テキスト ボックス 283"/>
        <xdr:cNvSpPr txBox="1"/>
      </xdr:nvSpPr>
      <xdr:spPr>
        <a:xfrm>
          <a:off x="13013690" y="1434465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86360</xdr:rowOff>
    </xdr:from>
    <xdr:to xmlns:xdr="http://schemas.openxmlformats.org/drawingml/2006/spreadsheetDrawing">
      <xdr:col>85</xdr:col>
      <xdr:colOff>95250</xdr:colOff>
      <xdr:row>53</xdr:row>
      <xdr:rowOff>59055</xdr:rowOff>
    </xdr:to>
    <xdr:sp macro="" textlink="">
      <xdr:nvSpPr>
        <xdr:cNvPr id="285" name="正方形/長方形 284"/>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105410</xdr:rowOff>
    </xdr:from>
    <xdr:ext cx="2259965" cy="321310"/>
    <xdr:sp macro="" textlink="">
      <xdr:nvSpPr>
        <xdr:cNvPr id="286" name="テキスト ボックス 285"/>
        <xdr:cNvSpPr txBox="1"/>
      </xdr:nvSpPr>
      <xdr:spPr>
        <a:xfrm>
          <a:off x="13226415" y="9192260"/>
          <a:ext cx="2259965" cy="3213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79375</xdr:rowOff>
    </xdr:from>
    <xdr:ext cx="1647825" cy="372745"/>
    <xdr:sp macro="" textlink="">
      <xdr:nvSpPr>
        <xdr:cNvPr id="287" name="テキスト ボックス 286"/>
        <xdr:cNvSpPr txBox="1"/>
      </xdr:nvSpPr>
      <xdr:spPr>
        <a:xfrm>
          <a:off x="15593695" y="9166225"/>
          <a:ext cx="164782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171450</xdr:rowOff>
    </xdr:from>
    <xdr:to xmlns:xdr="http://schemas.openxmlformats.org/drawingml/2006/spreadsheetDrawing">
      <xdr:col>93</xdr:col>
      <xdr:colOff>6350</xdr:colOff>
      <xdr:row>54</xdr:row>
      <xdr:rowOff>79375</xdr:rowOff>
    </xdr:to>
    <xdr:sp macro="" textlink="">
      <xdr:nvSpPr>
        <xdr:cNvPr id="288" name="正方形/長方形 287"/>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99060</xdr:rowOff>
    </xdr:to>
    <xdr:sp macro="" textlink="">
      <xdr:nvSpPr>
        <xdr:cNvPr id="289" name="正方形/長方形 288"/>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171450</xdr:rowOff>
    </xdr:from>
    <xdr:to xmlns:xdr="http://schemas.openxmlformats.org/drawingml/2006/spreadsheetDrawing">
      <xdr:col>99</xdr:col>
      <xdr:colOff>146050</xdr:colOff>
      <xdr:row>54</xdr:row>
      <xdr:rowOff>79375</xdr:rowOff>
    </xdr:to>
    <xdr:sp macro="" textlink="">
      <xdr:nvSpPr>
        <xdr:cNvPr id="290" name="正方形/長方形 289"/>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99060</xdr:rowOff>
    </xdr:to>
    <xdr:sp macro="" textlink="">
      <xdr:nvSpPr>
        <xdr:cNvPr id="291" name="正方形/長方形 290"/>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171450</xdr:rowOff>
    </xdr:from>
    <xdr:to xmlns:xdr="http://schemas.openxmlformats.org/drawingml/2006/spreadsheetDrawing">
      <xdr:col>106</xdr:col>
      <xdr:colOff>139700</xdr:colOff>
      <xdr:row>54</xdr:row>
      <xdr:rowOff>79375</xdr:rowOff>
    </xdr:to>
    <xdr:sp macro="" textlink="">
      <xdr:nvSpPr>
        <xdr:cNvPr id="292" name="正方形/長方形 291"/>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99060</xdr:rowOff>
    </xdr:to>
    <xdr:sp macro="" textlink="">
      <xdr:nvSpPr>
        <xdr:cNvPr id="293" name="正方形/長方形 292"/>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104</xdr:col>
      <xdr:colOff>114300</xdr:colOff>
      <xdr:row>57</xdr:row>
      <xdr:rowOff>72390</xdr:rowOff>
    </xdr:to>
    <xdr:sp macro="" textlink="">
      <xdr:nvSpPr>
        <xdr:cNvPr id="296" name="正方形/長方形 295"/>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138430</xdr:rowOff>
    </xdr:from>
    <xdr:to xmlns:xdr="http://schemas.openxmlformats.org/drawingml/2006/spreadsheetDrawing">
      <xdr:col>114</xdr:col>
      <xdr:colOff>114300</xdr:colOff>
      <xdr:row>69</xdr:row>
      <xdr:rowOff>112395</xdr:rowOff>
    </xdr:to>
    <xdr:sp macro="" textlink="" fLocksText="0">
      <xdr:nvSpPr>
        <xdr:cNvPr id="297" name="テキスト ボックス 296"/>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類似団体平均を下回っているが、市の面積が広大で支所へも多く人員配置している状況である。今後も、職員定員適正化計画に基づき職員数の削減等、より適正な定員管理に努める。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145415</xdr:rowOff>
    </xdr:from>
    <xdr:ext cx="346710" cy="232410"/>
    <xdr:sp macro="" textlink="">
      <xdr:nvSpPr>
        <xdr:cNvPr id="298" name="テキスト ボックス 297"/>
        <xdr:cNvSpPr txBox="1"/>
      </xdr:nvSpPr>
      <xdr:spPr>
        <a:xfrm>
          <a:off x="12672695" y="940371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30480</xdr:rowOff>
    </xdr:from>
    <xdr:ext cx="758825" cy="265430"/>
    <xdr:sp macro="" textlink="">
      <xdr:nvSpPr>
        <xdr:cNvPr id="300" name="テキスト ボックス 299"/>
        <xdr:cNvSpPr txBox="1"/>
      </xdr:nvSpPr>
      <xdr:spPr>
        <a:xfrm>
          <a:off x="11956415" y="1186053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116840</xdr:rowOff>
    </xdr:from>
    <xdr:to xmlns:xdr="http://schemas.openxmlformats.org/drawingml/2006/spreadsheetDrawing">
      <xdr:col>85</xdr:col>
      <xdr:colOff>95250</xdr:colOff>
      <xdr:row>67</xdr:row>
      <xdr:rowOff>116840</xdr:rowOff>
    </xdr:to>
    <xdr:cxnSp macro="">
      <xdr:nvCxnSpPr>
        <xdr:cNvPr id="301" name="直線コネクタ 300"/>
        <xdr:cNvCxnSpPr/>
      </xdr:nvCxnSpPr>
      <xdr:spPr>
        <a:xfrm>
          <a:off x="12710795" y="11603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147320</xdr:rowOff>
    </xdr:from>
    <xdr:ext cx="758825" cy="267335"/>
    <xdr:sp macro="" textlink="">
      <xdr:nvSpPr>
        <xdr:cNvPr id="302" name="テキスト ボックス 301"/>
        <xdr:cNvSpPr txBox="1"/>
      </xdr:nvSpPr>
      <xdr:spPr>
        <a:xfrm>
          <a:off x="11956415" y="1146302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54610</xdr:rowOff>
    </xdr:from>
    <xdr:to xmlns:xdr="http://schemas.openxmlformats.org/drawingml/2006/spreadsheetDrawing">
      <xdr:col>85</xdr:col>
      <xdr:colOff>95250</xdr:colOff>
      <xdr:row>65</xdr:row>
      <xdr:rowOff>54610</xdr:rowOff>
    </xdr:to>
    <xdr:cxnSp macro="">
      <xdr:nvCxnSpPr>
        <xdr:cNvPr id="303" name="直線コネクタ 302"/>
        <xdr:cNvCxnSpPr/>
      </xdr:nvCxnSpPr>
      <xdr:spPr>
        <a:xfrm>
          <a:off x="12710795" y="11198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85090</xdr:rowOff>
    </xdr:from>
    <xdr:ext cx="758825" cy="269240"/>
    <xdr:sp macro="" textlink="">
      <xdr:nvSpPr>
        <xdr:cNvPr id="304" name="テキスト ボックス 303"/>
        <xdr:cNvSpPr txBox="1"/>
      </xdr:nvSpPr>
      <xdr:spPr>
        <a:xfrm>
          <a:off x="11956415" y="1105789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171450</xdr:rowOff>
    </xdr:from>
    <xdr:to xmlns:xdr="http://schemas.openxmlformats.org/drawingml/2006/spreadsheetDrawing">
      <xdr:col>85</xdr:col>
      <xdr:colOff>95250</xdr:colOff>
      <xdr:row>62</xdr:row>
      <xdr:rowOff>171450</xdr:rowOff>
    </xdr:to>
    <xdr:cxnSp macro="">
      <xdr:nvCxnSpPr>
        <xdr:cNvPr id="305" name="直線コネクタ 304"/>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23495</xdr:rowOff>
    </xdr:from>
    <xdr:ext cx="758825" cy="268605"/>
    <xdr:sp macro="" textlink="">
      <xdr:nvSpPr>
        <xdr:cNvPr id="306" name="テキスト ボックス 305"/>
        <xdr:cNvSpPr txBox="1"/>
      </xdr:nvSpPr>
      <xdr:spPr>
        <a:xfrm>
          <a:off x="11956415" y="1065339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110490</xdr:rowOff>
    </xdr:from>
    <xdr:to xmlns:xdr="http://schemas.openxmlformats.org/drawingml/2006/spreadsheetDrawing">
      <xdr:col>85</xdr:col>
      <xdr:colOff>95250</xdr:colOff>
      <xdr:row>60</xdr:row>
      <xdr:rowOff>110490</xdr:rowOff>
    </xdr:to>
    <xdr:cxnSp macro="">
      <xdr:nvCxnSpPr>
        <xdr:cNvPr id="307" name="直線コネクタ 306"/>
        <xdr:cNvCxnSpPr/>
      </xdr:nvCxnSpPr>
      <xdr:spPr>
        <a:xfrm>
          <a:off x="12710795" y="103974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140335</xdr:rowOff>
    </xdr:from>
    <xdr:ext cx="758825" cy="269240"/>
    <xdr:sp macro="" textlink="">
      <xdr:nvSpPr>
        <xdr:cNvPr id="308" name="テキスト ボックス 307"/>
        <xdr:cNvSpPr txBox="1"/>
      </xdr:nvSpPr>
      <xdr:spPr>
        <a:xfrm>
          <a:off x="11956415" y="1025588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48260</xdr:rowOff>
    </xdr:from>
    <xdr:to xmlns:xdr="http://schemas.openxmlformats.org/drawingml/2006/spreadsheetDrawing">
      <xdr:col>85</xdr:col>
      <xdr:colOff>95250</xdr:colOff>
      <xdr:row>58</xdr:row>
      <xdr:rowOff>48260</xdr:rowOff>
    </xdr:to>
    <xdr:cxnSp macro="">
      <xdr:nvCxnSpPr>
        <xdr:cNvPr id="309" name="直線コネクタ 308"/>
        <xdr:cNvCxnSpPr/>
      </xdr:nvCxnSpPr>
      <xdr:spPr>
        <a:xfrm>
          <a:off x="12710795" y="9992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78740</xdr:rowOff>
    </xdr:from>
    <xdr:ext cx="758825" cy="267335"/>
    <xdr:sp macro="" textlink="">
      <xdr:nvSpPr>
        <xdr:cNvPr id="310" name="テキスト ボックス 309"/>
        <xdr:cNvSpPr txBox="1"/>
      </xdr:nvSpPr>
      <xdr:spPr>
        <a:xfrm>
          <a:off x="11956415" y="98513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55</xdr:row>
      <xdr:rowOff>164465</xdr:rowOff>
    </xdr:to>
    <xdr:cxnSp macro="">
      <xdr:nvCxnSpPr>
        <xdr:cNvPr id="311" name="直線コネクタ 310"/>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17780</xdr:rowOff>
    </xdr:from>
    <xdr:ext cx="758825" cy="266065"/>
    <xdr:sp macro="" textlink="">
      <xdr:nvSpPr>
        <xdr:cNvPr id="312" name="テキスト ボックス 311"/>
        <xdr:cNvSpPr txBox="1"/>
      </xdr:nvSpPr>
      <xdr:spPr>
        <a:xfrm>
          <a:off x="11956415" y="94475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171450</xdr:rowOff>
    </xdr:from>
    <xdr:to xmlns:xdr="http://schemas.openxmlformats.org/drawingml/2006/spreadsheetDrawing">
      <xdr:col>81</xdr:col>
      <xdr:colOff>44450</xdr:colOff>
      <xdr:row>66</xdr:row>
      <xdr:rowOff>80010</xdr:rowOff>
    </xdr:to>
    <xdr:cxnSp macro="">
      <xdr:nvCxnSpPr>
        <xdr:cNvPr id="314" name="直線コネクタ 313"/>
        <xdr:cNvCxnSpPr/>
      </xdr:nvCxnSpPr>
      <xdr:spPr>
        <a:xfrm flipV="1">
          <a:off x="16863695" y="10115550"/>
          <a:ext cx="0" cy="1280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50800</xdr:rowOff>
    </xdr:from>
    <xdr:ext cx="762000" cy="269240"/>
    <xdr:sp macro="" textlink="">
      <xdr:nvSpPr>
        <xdr:cNvPr id="315" name="定員管理の状況最小値テキスト"/>
        <xdr:cNvSpPr txBox="1"/>
      </xdr:nvSpPr>
      <xdr:spPr>
        <a:xfrm>
          <a:off x="16952595" y="11366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80010</xdr:rowOff>
    </xdr:from>
    <xdr:to xmlns:xdr="http://schemas.openxmlformats.org/drawingml/2006/spreadsheetDrawing">
      <xdr:col>81</xdr:col>
      <xdr:colOff>133350</xdr:colOff>
      <xdr:row>66</xdr:row>
      <xdr:rowOff>80010</xdr:rowOff>
    </xdr:to>
    <xdr:cxnSp macro="">
      <xdr:nvCxnSpPr>
        <xdr:cNvPr id="316" name="直線コネクタ 315"/>
        <xdr:cNvCxnSpPr/>
      </xdr:nvCxnSpPr>
      <xdr:spPr>
        <a:xfrm>
          <a:off x="16776700" y="113957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84455</xdr:rowOff>
    </xdr:from>
    <xdr:ext cx="762000" cy="269240"/>
    <xdr:sp macro="" textlink="">
      <xdr:nvSpPr>
        <xdr:cNvPr id="317" name="定員管理の状況最大値テキスト"/>
        <xdr:cNvSpPr txBox="1"/>
      </xdr:nvSpPr>
      <xdr:spPr>
        <a:xfrm>
          <a:off x="16952595" y="98571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171450</xdr:rowOff>
    </xdr:from>
    <xdr:to xmlns:xdr="http://schemas.openxmlformats.org/drawingml/2006/spreadsheetDrawing">
      <xdr:col>81</xdr:col>
      <xdr:colOff>133350</xdr:colOff>
      <xdr:row>58</xdr:row>
      <xdr:rowOff>171450</xdr:rowOff>
    </xdr:to>
    <xdr:cxnSp macro="">
      <xdr:nvCxnSpPr>
        <xdr:cNvPr id="318" name="直線コネクタ 317"/>
        <xdr:cNvCxnSpPr/>
      </xdr:nvCxnSpPr>
      <xdr:spPr>
        <a:xfrm>
          <a:off x="16776700" y="101155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151130</xdr:rowOff>
    </xdr:from>
    <xdr:to xmlns:xdr="http://schemas.openxmlformats.org/drawingml/2006/spreadsheetDrawing">
      <xdr:col>81</xdr:col>
      <xdr:colOff>44450</xdr:colOff>
      <xdr:row>60</xdr:row>
      <xdr:rowOff>171450</xdr:rowOff>
    </xdr:to>
    <xdr:cxnSp macro="">
      <xdr:nvCxnSpPr>
        <xdr:cNvPr id="319" name="直線コネクタ 318"/>
        <xdr:cNvCxnSpPr/>
      </xdr:nvCxnSpPr>
      <xdr:spPr>
        <a:xfrm>
          <a:off x="16033115" y="10438130"/>
          <a:ext cx="8305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117475</xdr:rowOff>
    </xdr:from>
    <xdr:ext cx="762000" cy="269240"/>
    <xdr:sp macro="" textlink="">
      <xdr:nvSpPr>
        <xdr:cNvPr id="320" name="定員管理の状況平均値テキスト"/>
        <xdr:cNvSpPr txBox="1"/>
      </xdr:nvSpPr>
      <xdr:spPr>
        <a:xfrm>
          <a:off x="16952595" y="10404475"/>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146685</xdr:rowOff>
    </xdr:from>
    <xdr:to xmlns:xdr="http://schemas.openxmlformats.org/drawingml/2006/spreadsheetDrawing">
      <xdr:col>81</xdr:col>
      <xdr:colOff>95250</xdr:colOff>
      <xdr:row>61</xdr:row>
      <xdr:rowOff>73660</xdr:rowOff>
    </xdr:to>
    <xdr:sp macro="" textlink="">
      <xdr:nvSpPr>
        <xdr:cNvPr id="321" name="フローチャート: 判断 320"/>
        <xdr:cNvSpPr/>
      </xdr:nvSpPr>
      <xdr:spPr>
        <a:xfrm>
          <a:off x="16814800" y="1043368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151130</xdr:rowOff>
    </xdr:from>
    <xdr:to xmlns:xdr="http://schemas.openxmlformats.org/drawingml/2006/spreadsheetDrawing">
      <xdr:col>77</xdr:col>
      <xdr:colOff>44450</xdr:colOff>
      <xdr:row>60</xdr:row>
      <xdr:rowOff>151130</xdr:rowOff>
    </xdr:to>
    <xdr:cxnSp macro="">
      <xdr:nvCxnSpPr>
        <xdr:cNvPr id="322" name="直線コネクタ 321"/>
        <xdr:cNvCxnSpPr/>
      </xdr:nvCxnSpPr>
      <xdr:spPr>
        <a:xfrm>
          <a:off x="15153640" y="1043813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128905</xdr:rowOff>
    </xdr:from>
    <xdr:to xmlns:xdr="http://schemas.openxmlformats.org/drawingml/2006/spreadsheetDrawing">
      <xdr:col>77</xdr:col>
      <xdr:colOff>95250</xdr:colOff>
      <xdr:row>61</xdr:row>
      <xdr:rowOff>56515</xdr:rowOff>
    </xdr:to>
    <xdr:sp macro="" textlink="">
      <xdr:nvSpPr>
        <xdr:cNvPr id="323" name="フローチャート: 判断 322"/>
        <xdr:cNvSpPr/>
      </xdr:nvSpPr>
      <xdr:spPr>
        <a:xfrm>
          <a:off x="15984220" y="104159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41275</xdr:rowOff>
    </xdr:from>
    <xdr:ext cx="736600" cy="267335"/>
    <xdr:sp macro="" textlink="">
      <xdr:nvSpPr>
        <xdr:cNvPr id="324" name="テキスト ボックス 323"/>
        <xdr:cNvSpPr txBox="1"/>
      </xdr:nvSpPr>
      <xdr:spPr>
        <a:xfrm>
          <a:off x="15655925" y="1049972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151130</xdr:rowOff>
    </xdr:from>
    <xdr:to xmlns:xdr="http://schemas.openxmlformats.org/drawingml/2006/spreadsheetDrawing">
      <xdr:col>72</xdr:col>
      <xdr:colOff>203200</xdr:colOff>
      <xdr:row>60</xdr:row>
      <xdr:rowOff>167640</xdr:rowOff>
    </xdr:to>
    <xdr:cxnSp macro="">
      <xdr:nvCxnSpPr>
        <xdr:cNvPr id="325" name="直線コネクタ 324"/>
        <xdr:cNvCxnSpPr/>
      </xdr:nvCxnSpPr>
      <xdr:spPr>
        <a:xfrm flipV="1">
          <a:off x="14272260" y="10438130"/>
          <a:ext cx="881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114935</xdr:rowOff>
    </xdr:from>
    <xdr:to xmlns:xdr="http://schemas.openxmlformats.org/drawingml/2006/spreadsheetDrawing">
      <xdr:col>73</xdr:col>
      <xdr:colOff>44450</xdr:colOff>
      <xdr:row>61</xdr:row>
      <xdr:rowOff>42545</xdr:rowOff>
    </xdr:to>
    <xdr:sp macro="" textlink="">
      <xdr:nvSpPr>
        <xdr:cNvPr id="326" name="フローチャート: 判断 325"/>
        <xdr:cNvSpPr/>
      </xdr:nvSpPr>
      <xdr:spPr>
        <a:xfrm>
          <a:off x="15102840" y="1040193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26035</xdr:rowOff>
    </xdr:from>
    <xdr:ext cx="758825" cy="267335"/>
    <xdr:sp macro="" textlink="">
      <xdr:nvSpPr>
        <xdr:cNvPr id="327" name="テキスト ボックス 326"/>
        <xdr:cNvSpPr txBox="1"/>
      </xdr:nvSpPr>
      <xdr:spPr>
        <a:xfrm>
          <a:off x="14774545" y="1048448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158750</xdr:rowOff>
    </xdr:from>
    <xdr:to xmlns:xdr="http://schemas.openxmlformats.org/drawingml/2006/spreadsheetDrawing">
      <xdr:col>68</xdr:col>
      <xdr:colOff>152400</xdr:colOff>
      <xdr:row>60</xdr:row>
      <xdr:rowOff>167640</xdr:rowOff>
    </xdr:to>
    <xdr:cxnSp macro="">
      <xdr:nvCxnSpPr>
        <xdr:cNvPr id="328" name="直線コネクタ 327"/>
        <xdr:cNvCxnSpPr/>
      </xdr:nvCxnSpPr>
      <xdr:spPr>
        <a:xfrm>
          <a:off x="13390880" y="10445750"/>
          <a:ext cx="8813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107315</xdr:rowOff>
    </xdr:from>
    <xdr:to xmlns:xdr="http://schemas.openxmlformats.org/drawingml/2006/spreadsheetDrawing">
      <xdr:col>68</xdr:col>
      <xdr:colOff>203200</xdr:colOff>
      <xdr:row>61</xdr:row>
      <xdr:rowOff>34925</xdr:rowOff>
    </xdr:to>
    <xdr:sp macro="" textlink="">
      <xdr:nvSpPr>
        <xdr:cNvPr id="329" name="フローチャート: 判断 328"/>
        <xdr:cNvSpPr/>
      </xdr:nvSpPr>
      <xdr:spPr>
        <a:xfrm>
          <a:off x="14221460" y="10394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45720</xdr:rowOff>
    </xdr:from>
    <xdr:ext cx="762000" cy="269240"/>
    <xdr:sp macro="" textlink="">
      <xdr:nvSpPr>
        <xdr:cNvPr id="330" name="テキスト ボックス 329"/>
        <xdr:cNvSpPr txBox="1"/>
      </xdr:nvSpPr>
      <xdr:spPr>
        <a:xfrm>
          <a:off x="13895070" y="1016127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79375</xdr:rowOff>
    </xdr:from>
    <xdr:to xmlns:xdr="http://schemas.openxmlformats.org/drawingml/2006/spreadsheetDrawing">
      <xdr:col>64</xdr:col>
      <xdr:colOff>152400</xdr:colOff>
      <xdr:row>61</xdr:row>
      <xdr:rowOff>6985</xdr:rowOff>
    </xdr:to>
    <xdr:sp macro="" textlink="">
      <xdr:nvSpPr>
        <xdr:cNvPr id="331" name="フローチャート: 判断 330"/>
        <xdr:cNvSpPr/>
      </xdr:nvSpPr>
      <xdr:spPr>
        <a:xfrm>
          <a:off x="13340080" y="10366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17780</xdr:rowOff>
    </xdr:from>
    <xdr:ext cx="758825" cy="266065"/>
    <xdr:sp macro="" textlink="">
      <xdr:nvSpPr>
        <xdr:cNvPr id="332" name="テキスト ボックス 331"/>
        <xdr:cNvSpPr txBox="1"/>
      </xdr:nvSpPr>
      <xdr:spPr>
        <a:xfrm>
          <a:off x="13013690" y="101333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2000" cy="269240"/>
    <xdr:sp macro="" textlink="">
      <xdr:nvSpPr>
        <xdr:cNvPr id="333" name="テキスト ボックス 332"/>
        <xdr:cNvSpPr txBox="1"/>
      </xdr:nvSpPr>
      <xdr:spPr>
        <a:xfrm>
          <a:off x="1664970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2000" cy="269240"/>
    <xdr:sp macro="" textlink="">
      <xdr:nvSpPr>
        <xdr:cNvPr id="334" name="テキスト ボックス 333"/>
        <xdr:cNvSpPr txBox="1"/>
      </xdr:nvSpPr>
      <xdr:spPr>
        <a:xfrm>
          <a:off x="1581912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2000" cy="269240"/>
    <xdr:sp macro="" textlink="">
      <xdr:nvSpPr>
        <xdr:cNvPr id="335" name="テキスト ボックス 334"/>
        <xdr:cNvSpPr txBox="1"/>
      </xdr:nvSpPr>
      <xdr:spPr>
        <a:xfrm>
          <a:off x="14939645"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9240"/>
    <xdr:sp macro="" textlink="">
      <xdr:nvSpPr>
        <xdr:cNvPr id="336" name="テキスト ボックス 335"/>
        <xdr:cNvSpPr txBox="1"/>
      </xdr:nvSpPr>
      <xdr:spPr>
        <a:xfrm>
          <a:off x="14058265"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58825" cy="269240"/>
    <xdr:sp macro="" textlink="">
      <xdr:nvSpPr>
        <xdr:cNvPr id="337" name="テキスト ボックス 336"/>
        <xdr:cNvSpPr txBox="1"/>
      </xdr:nvSpPr>
      <xdr:spPr>
        <a:xfrm>
          <a:off x="13176885" y="120015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123825</xdr:rowOff>
    </xdr:from>
    <xdr:to xmlns:xdr="http://schemas.openxmlformats.org/drawingml/2006/spreadsheetDrawing">
      <xdr:col>81</xdr:col>
      <xdr:colOff>95250</xdr:colOff>
      <xdr:row>61</xdr:row>
      <xdr:rowOff>52070</xdr:rowOff>
    </xdr:to>
    <xdr:sp macro="" textlink="">
      <xdr:nvSpPr>
        <xdr:cNvPr id="338" name="楕円 337"/>
        <xdr:cNvSpPr/>
      </xdr:nvSpPr>
      <xdr:spPr>
        <a:xfrm>
          <a:off x="16814800" y="1041082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140970</xdr:rowOff>
    </xdr:from>
    <xdr:ext cx="762000" cy="269240"/>
    <xdr:sp macro="" textlink="">
      <xdr:nvSpPr>
        <xdr:cNvPr id="339" name="定員管理の状況該当値テキスト"/>
        <xdr:cNvSpPr txBox="1"/>
      </xdr:nvSpPr>
      <xdr:spPr>
        <a:xfrm>
          <a:off x="16952595" y="1025652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98425</xdr:rowOff>
    </xdr:from>
    <xdr:to xmlns:xdr="http://schemas.openxmlformats.org/drawingml/2006/spreadsheetDrawing">
      <xdr:col>77</xdr:col>
      <xdr:colOff>95250</xdr:colOff>
      <xdr:row>61</xdr:row>
      <xdr:rowOff>25400</xdr:rowOff>
    </xdr:to>
    <xdr:sp macro="" textlink="">
      <xdr:nvSpPr>
        <xdr:cNvPr id="340" name="楕円 339"/>
        <xdr:cNvSpPr/>
      </xdr:nvSpPr>
      <xdr:spPr>
        <a:xfrm>
          <a:off x="15984220" y="1038542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36195</xdr:rowOff>
    </xdr:from>
    <xdr:ext cx="736600" cy="269240"/>
    <xdr:sp macro="" textlink="">
      <xdr:nvSpPr>
        <xdr:cNvPr id="341" name="テキスト ボックス 340"/>
        <xdr:cNvSpPr txBox="1"/>
      </xdr:nvSpPr>
      <xdr:spPr>
        <a:xfrm>
          <a:off x="15655925" y="1015174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98425</xdr:rowOff>
    </xdr:from>
    <xdr:to xmlns:xdr="http://schemas.openxmlformats.org/drawingml/2006/spreadsheetDrawing">
      <xdr:col>73</xdr:col>
      <xdr:colOff>44450</xdr:colOff>
      <xdr:row>61</xdr:row>
      <xdr:rowOff>25400</xdr:rowOff>
    </xdr:to>
    <xdr:sp macro="" textlink="">
      <xdr:nvSpPr>
        <xdr:cNvPr id="342" name="楕円 341"/>
        <xdr:cNvSpPr/>
      </xdr:nvSpPr>
      <xdr:spPr>
        <a:xfrm>
          <a:off x="15102840" y="1038542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36195</xdr:rowOff>
    </xdr:from>
    <xdr:ext cx="758825" cy="269240"/>
    <xdr:sp macro="" textlink="">
      <xdr:nvSpPr>
        <xdr:cNvPr id="343" name="テキスト ボックス 342"/>
        <xdr:cNvSpPr txBox="1"/>
      </xdr:nvSpPr>
      <xdr:spPr>
        <a:xfrm>
          <a:off x="14774545" y="1015174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114935</xdr:rowOff>
    </xdr:from>
    <xdr:to xmlns:xdr="http://schemas.openxmlformats.org/drawingml/2006/spreadsheetDrawing">
      <xdr:col>68</xdr:col>
      <xdr:colOff>203200</xdr:colOff>
      <xdr:row>61</xdr:row>
      <xdr:rowOff>42545</xdr:rowOff>
    </xdr:to>
    <xdr:sp macro="" textlink="">
      <xdr:nvSpPr>
        <xdr:cNvPr id="344" name="楕円 343"/>
        <xdr:cNvSpPr/>
      </xdr:nvSpPr>
      <xdr:spPr>
        <a:xfrm>
          <a:off x="14221460" y="10401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26035</xdr:rowOff>
    </xdr:from>
    <xdr:ext cx="762000" cy="267335"/>
    <xdr:sp macro="" textlink="">
      <xdr:nvSpPr>
        <xdr:cNvPr id="345" name="テキスト ボックス 344"/>
        <xdr:cNvSpPr txBox="1"/>
      </xdr:nvSpPr>
      <xdr:spPr>
        <a:xfrm>
          <a:off x="13895070" y="104844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106045</xdr:rowOff>
    </xdr:from>
    <xdr:to xmlns:xdr="http://schemas.openxmlformats.org/drawingml/2006/spreadsheetDrawing">
      <xdr:col>64</xdr:col>
      <xdr:colOff>152400</xdr:colOff>
      <xdr:row>61</xdr:row>
      <xdr:rowOff>33655</xdr:rowOff>
    </xdr:to>
    <xdr:sp macro="" textlink="">
      <xdr:nvSpPr>
        <xdr:cNvPr id="346" name="楕円 345"/>
        <xdr:cNvSpPr/>
      </xdr:nvSpPr>
      <xdr:spPr>
        <a:xfrm>
          <a:off x="13340080" y="10393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17780</xdr:rowOff>
    </xdr:from>
    <xdr:ext cx="758825" cy="266065"/>
    <xdr:sp macro="" textlink="">
      <xdr:nvSpPr>
        <xdr:cNvPr id="347" name="テキスト ボックス 346"/>
        <xdr:cNvSpPr txBox="1"/>
      </xdr:nvSpPr>
      <xdr:spPr>
        <a:xfrm>
          <a:off x="13013690" y="104762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46355</xdr:rowOff>
    </xdr:from>
    <xdr:to xmlns:xdr="http://schemas.openxmlformats.org/drawingml/2006/spreadsheetDrawing">
      <xdr:col>85</xdr:col>
      <xdr:colOff>95250</xdr:colOff>
      <xdr:row>31</xdr:row>
      <xdr:rowOff>19685</xdr:rowOff>
    </xdr:to>
    <xdr:sp macro="" textlink="">
      <xdr:nvSpPr>
        <xdr:cNvPr id="348" name="正方形/長方形 347"/>
        <xdr:cNvSpPr/>
      </xdr:nvSpPr>
      <xdr:spPr>
        <a:xfrm>
          <a:off x="1271079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66040</xdr:rowOff>
    </xdr:from>
    <xdr:ext cx="1602740" cy="318135"/>
    <xdr:sp macro="" textlink="">
      <xdr:nvSpPr>
        <xdr:cNvPr id="349" name="テキスト ボックス 348"/>
        <xdr:cNvSpPr txBox="1"/>
      </xdr:nvSpPr>
      <xdr:spPr>
        <a:xfrm>
          <a:off x="13551535" y="5380990"/>
          <a:ext cx="1602740"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39370</xdr:rowOff>
    </xdr:from>
    <xdr:ext cx="1647825" cy="372745"/>
    <xdr:sp macro="" textlink="">
      <xdr:nvSpPr>
        <xdr:cNvPr id="350" name="テキスト ボックス 349"/>
        <xdr:cNvSpPr txBox="1"/>
      </xdr:nvSpPr>
      <xdr:spPr>
        <a:xfrm>
          <a:off x="15268575" y="5354320"/>
          <a:ext cx="164782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132080</xdr:rowOff>
    </xdr:from>
    <xdr:to xmlns:xdr="http://schemas.openxmlformats.org/drawingml/2006/spreadsheetDrawing">
      <xdr:col>93</xdr:col>
      <xdr:colOff>6350</xdr:colOff>
      <xdr:row>32</xdr:row>
      <xdr:rowOff>39370</xdr:rowOff>
    </xdr:to>
    <xdr:sp macro="" textlink="">
      <xdr:nvSpPr>
        <xdr:cNvPr id="351" name="正方形/長方形 350"/>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151765</xdr:rowOff>
    </xdr:from>
    <xdr:to xmlns:xdr="http://schemas.openxmlformats.org/drawingml/2006/spreadsheetDrawing">
      <xdr:col>93</xdr:col>
      <xdr:colOff>6350</xdr:colOff>
      <xdr:row>33</xdr:row>
      <xdr:rowOff>59055</xdr:rowOff>
    </xdr:to>
    <xdr:sp macro="" textlink="">
      <xdr:nvSpPr>
        <xdr:cNvPr id="352" name="正方形/長方形 351"/>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132080</xdr:rowOff>
    </xdr:from>
    <xdr:to xmlns:xdr="http://schemas.openxmlformats.org/drawingml/2006/spreadsheetDrawing">
      <xdr:col>99</xdr:col>
      <xdr:colOff>146050</xdr:colOff>
      <xdr:row>32</xdr:row>
      <xdr:rowOff>39370</xdr:rowOff>
    </xdr:to>
    <xdr:sp macro="" textlink="">
      <xdr:nvSpPr>
        <xdr:cNvPr id="353" name="正方形/長方形 352"/>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151765</xdr:rowOff>
    </xdr:from>
    <xdr:to xmlns:xdr="http://schemas.openxmlformats.org/drawingml/2006/spreadsheetDrawing">
      <xdr:col>99</xdr:col>
      <xdr:colOff>146050</xdr:colOff>
      <xdr:row>33</xdr:row>
      <xdr:rowOff>59055</xdr:rowOff>
    </xdr:to>
    <xdr:sp macro="" textlink="">
      <xdr:nvSpPr>
        <xdr:cNvPr id="354" name="正方形/長方形 353"/>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132080</xdr:rowOff>
    </xdr:from>
    <xdr:to xmlns:xdr="http://schemas.openxmlformats.org/drawingml/2006/spreadsheetDrawing">
      <xdr:col>106</xdr:col>
      <xdr:colOff>139700</xdr:colOff>
      <xdr:row>32</xdr:row>
      <xdr:rowOff>39370</xdr:rowOff>
    </xdr:to>
    <xdr:sp macro="" textlink="">
      <xdr:nvSpPr>
        <xdr:cNvPr id="355" name="正方形/長方形 354"/>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31</xdr:row>
      <xdr:rowOff>151765</xdr:rowOff>
    </xdr:from>
    <xdr:to xmlns:xdr="http://schemas.openxmlformats.org/drawingml/2006/spreadsheetDrawing">
      <xdr:col>106</xdr:col>
      <xdr:colOff>139700</xdr:colOff>
      <xdr:row>33</xdr:row>
      <xdr:rowOff>59055</xdr:rowOff>
    </xdr:to>
    <xdr:sp macro="" textlink="">
      <xdr:nvSpPr>
        <xdr:cNvPr id="356" name="正方形/長方形 355"/>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57" name="正方形/長方形 356"/>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115</xdr:col>
      <xdr:colOff>31750</xdr:colOff>
      <xdr:row>47</xdr:row>
      <xdr:rowOff>138430</xdr:rowOff>
    </xdr:to>
    <xdr:sp macro="" textlink="">
      <xdr:nvSpPr>
        <xdr:cNvPr id="358" name="正方形/長方形 357"/>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104</xdr:col>
      <xdr:colOff>114300</xdr:colOff>
      <xdr:row>35</xdr:row>
      <xdr:rowOff>33020</xdr:rowOff>
    </xdr:to>
    <xdr:sp macro="" textlink="">
      <xdr:nvSpPr>
        <xdr:cNvPr id="359" name="正方形/長方形 358"/>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99060</xdr:rowOff>
    </xdr:from>
    <xdr:to xmlns:xdr="http://schemas.openxmlformats.org/drawingml/2006/spreadsheetDrawing">
      <xdr:col>114</xdr:col>
      <xdr:colOff>114300</xdr:colOff>
      <xdr:row>47</xdr:row>
      <xdr:rowOff>72390</xdr:rowOff>
    </xdr:to>
    <xdr:sp macro="" textlink="" fLocksText="0">
      <xdr:nvSpPr>
        <xdr:cNvPr id="360" name="テキスト ボックス 359"/>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普通建設事業費に係る地方債の償還や、公営企業会計への準元利償還金が多額であることが、類似団体平均を上回っている要因となっている。</a:t>
          </a:r>
          <a:r>
            <a:rPr kumimoji="1" lang="ja-JP" altLang="en-US" sz="1300">
              <a:latin typeface="ＭＳ ゴシック"/>
              <a:ea typeface="ＭＳ ゴシック"/>
            </a:rPr>
            <a:t>実質公債費比率は単年度比較では0.2ポイント悪化し、3か年平均も0.5ポイント悪化して</a:t>
          </a:r>
          <a:r>
            <a:rPr kumimoji="1" lang="ja-JP" altLang="ja-JP" sz="1300">
              <a:solidFill>
                <a:schemeClr val="dk1"/>
              </a:solidFill>
              <a:effectLst/>
              <a:latin typeface="ＭＳ Ｐゴシック"/>
              <a:ea typeface="ＭＳ Ｐゴシック"/>
              <a:cs typeface="+mn-cs"/>
            </a:rPr>
            <a:t>いるため</a:t>
          </a:r>
          <a:r>
            <a:rPr kumimoji="1" lang="ja-JP" altLang="ja-JP" sz="1300">
              <a:solidFill>
                <a:schemeClr val="dk1"/>
              </a:solidFill>
              <a:effectLst/>
              <a:latin typeface="ＭＳ Ｐゴシック"/>
              <a:ea typeface="ＭＳ Ｐゴシック"/>
              <a:cs typeface="+mn-cs"/>
            </a:rPr>
            <a:t>、引き続き市債の新規発行抑制など、公債費の適正管理に努める。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105410</xdr:rowOff>
    </xdr:from>
    <xdr:ext cx="295275" cy="234315"/>
    <xdr:sp macro="" textlink="">
      <xdr:nvSpPr>
        <xdr:cNvPr id="361" name="テキスト ボックス 360"/>
        <xdr:cNvSpPr txBox="1"/>
      </xdr:nvSpPr>
      <xdr:spPr>
        <a:xfrm>
          <a:off x="12672695" y="5591810"/>
          <a:ext cx="29527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138430</xdr:rowOff>
    </xdr:from>
    <xdr:to xmlns:xdr="http://schemas.openxmlformats.org/drawingml/2006/spreadsheetDrawing">
      <xdr:col>85</xdr:col>
      <xdr:colOff>95250</xdr:colOff>
      <xdr:row>47</xdr:row>
      <xdr:rowOff>138430</xdr:rowOff>
    </xdr:to>
    <xdr:cxnSp macro="">
      <xdr:nvCxnSpPr>
        <xdr:cNvPr id="362" name="直線コネクタ 361"/>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168910</xdr:rowOff>
    </xdr:from>
    <xdr:ext cx="758825" cy="265430"/>
    <xdr:sp macro="" textlink="">
      <xdr:nvSpPr>
        <xdr:cNvPr id="363" name="テキスト ボックス 362"/>
        <xdr:cNvSpPr txBox="1"/>
      </xdr:nvSpPr>
      <xdr:spPr>
        <a:xfrm>
          <a:off x="11956415" y="805561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77470</xdr:rowOff>
    </xdr:from>
    <xdr:to xmlns:xdr="http://schemas.openxmlformats.org/drawingml/2006/spreadsheetDrawing">
      <xdr:col>85</xdr:col>
      <xdr:colOff>95250</xdr:colOff>
      <xdr:row>45</xdr:row>
      <xdr:rowOff>77470</xdr:rowOff>
    </xdr:to>
    <xdr:cxnSp macro="">
      <xdr:nvCxnSpPr>
        <xdr:cNvPr id="364" name="直線コネクタ 363"/>
        <xdr:cNvCxnSpPr/>
      </xdr:nvCxnSpPr>
      <xdr:spPr>
        <a:xfrm>
          <a:off x="12710795" y="77927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107315</xdr:rowOff>
    </xdr:from>
    <xdr:ext cx="758825" cy="269240"/>
    <xdr:sp macro="" textlink="">
      <xdr:nvSpPr>
        <xdr:cNvPr id="365" name="テキスト ボックス 364"/>
        <xdr:cNvSpPr txBox="1"/>
      </xdr:nvSpPr>
      <xdr:spPr>
        <a:xfrm>
          <a:off x="11956415" y="765111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15240</xdr:rowOff>
    </xdr:from>
    <xdr:to xmlns:xdr="http://schemas.openxmlformats.org/drawingml/2006/spreadsheetDrawing">
      <xdr:col>85</xdr:col>
      <xdr:colOff>95250</xdr:colOff>
      <xdr:row>43</xdr:row>
      <xdr:rowOff>15240</xdr:rowOff>
    </xdr:to>
    <xdr:cxnSp macro="">
      <xdr:nvCxnSpPr>
        <xdr:cNvPr id="366" name="直線コネクタ 365"/>
        <xdr:cNvCxnSpPr/>
      </xdr:nvCxnSpPr>
      <xdr:spPr>
        <a:xfrm>
          <a:off x="12710795" y="73875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45720</xdr:rowOff>
    </xdr:from>
    <xdr:ext cx="758825" cy="269240"/>
    <xdr:sp macro="" textlink="">
      <xdr:nvSpPr>
        <xdr:cNvPr id="367" name="テキスト ボックス 366"/>
        <xdr:cNvSpPr txBox="1"/>
      </xdr:nvSpPr>
      <xdr:spPr>
        <a:xfrm>
          <a:off x="11956415" y="724662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132080</xdr:rowOff>
    </xdr:from>
    <xdr:to xmlns:xdr="http://schemas.openxmlformats.org/drawingml/2006/spreadsheetDrawing">
      <xdr:col>85</xdr:col>
      <xdr:colOff>95250</xdr:colOff>
      <xdr:row>40</xdr:row>
      <xdr:rowOff>132080</xdr:rowOff>
    </xdr:to>
    <xdr:cxnSp macro="">
      <xdr:nvCxnSpPr>
        <xdr:cNvPr id="368" name="直線コネクタ 367"/>
        <xdr:cNvCxnSpPr/>
      </xdr:nvCxnSpPr>
      <xdr:spPr>
        <a:xfrm>
          <a:off x="1271079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161925</xdr:rowOff>
    </xdr:from>
    <xdr:ext cx="758825" cy="267335"/>
    <xdr:sp macro="" textlink="">
      <xdr:nvSpPr>
        <xdr:cNvPr id="369" name="テキスト ボックス 368"/>
        <xdr:cNvSpPr txBox="1"/>
      </xdr:nvSpPr>
      <xdr:spPr>
        <a:xfrm>
          <a:off x="11956415" y="684847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70485</xdr:rowOff>
    </xdr:from>
    <xdr:to xmlns:xdr="http://schemas.openxmlformats.org/drawingml/2006/spreadsheetDrawing">
      <xdr:col>85</xdr:col>
      <xdr:colOff>95250</xdr:colOff>
      <xdr:row>38</xdr:row>
      <xdr:rowOff>70485</xdr:rowOff>
    </xdr:to>
    <xdr:cxnSp macro="">
      <xdr:nvCxnSpPr>
        <xdr:cNvPr id="370" name="直線コネクタ 369"/>
        <xdr:cNvCxnSpPr/>
      </xdr:nvCxnSpPr>
      <xdr:spPr>
        <a:xfrm>
          <a:off x="12710795" y="65855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100965</xdr:rowOff>
    </xdr:from>
    <xdr:ext cx="758825" cy="265430"/>
    <xdr:sp macro="" textlink="">
      <xdr:nvSpPr>
        <xdr:cNvPr id="371" name="テキスト ボックス 370"/>
        <xdr:cNvSpPr txBox="1"/>
      </xdr:nvSpPr>
      <xdr:spPr>
        <a:xfrm>
          <a:off x="11956415" y="644461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xdr:rowOff>
    </xdr:from>
    <xdr:to xmlns:xdr="http://schemas.openxmlformats.org/drawingml/2006/spreadsheetDrawing">
      <xdr:col>85</xdr:col>
      <xdr:colOff>95250</xdr:colOff>
      <xdr:row>36</xdr:row>
      <xdr:rowOff>8890</xdr:rowOff>
    </xdr:to>
    <xdr:cxnSp macro="">
      <xdr:nvCxnSpPr>
        <xdr:cNvPr id="372" name="直線コネクタ 371"/>
        <xdr:cNvCxnSpPr/>
      </xdr:nvCxnSpPr>
      <xdr:spPr>
        <a:xfrm>
          <a:off x="12710795" y="6181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38735</xdr:rowOff>
    </xdr:from>
    <xdr:ext cx="758825" cy="269240"/>
    <xdr:sp macro="" textlink="">
      <xdr:nvSpPr>
        <xdr:cNvPr id="373" name="テキスト ボックス 372"/>
        <xdr:cNvSpPr txBox="1"/>
      </xdr:nvSpPr>
      <xdr:spPr>
        <a:xfrm>
          <a:off x="11956415" y="603948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33</xdr:row>
      <xdr:rowOff>125095</xdr:rowOff>
    </xdr:to>
    <xdr:cxnSp macro="">
      <xdr:nvCxnSpPr>
        <xdr:cNvPr id="374" name="直線コネクタ 373"/>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75" name="公債費負担の状況グラフ枠"/>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67945</xdr:rowOff>
    </xdr:from>
    <xdr:to xmlns:xdr="http://schemas.openxmlformats.org/drawingml/2006/spreadsheetDrawing">
      <xdr:col>81</xdr:col>
      <xdr:colOff>44450</xdr:colOff>
      <xdr:row>44</xdr:row>
      <xdr:rowOff>6985</xdr:rowOff>
    </xdr:to>
    <xdr:cxnSp macro="">
      <xdr:nvCxnSpPr>
        <xdr:cNvPr id="376" name="直線コネクタ 375"/>
        <xdr:cNvCxnSpPr/>
      </xdr:nvCxnSpPr>
      <xdr:spPr>
        <a:xfrm flipV="1">
          <a:off x="16863695" y="606869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155575</xdr:rowOff>
    </xdr:from>
    <xdr:ext cx="762000" cy="266065"/>
    <xdr:sp macro="" textlink="">
      <xdr:nvSpPr>
        <xdr:cNvPr id="377" name="公債費負担の状況最小値テキスト"/>
        <xdr:cNvSpPr txBox="1"/>
      </xdr:nvSpPr>
      <xdr:spPr>
        <a:xfrm>
          <a:off x="16952595" y="752792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6985</xdr:rowOff>
    </xdr:from>
    <xdr:to xmlns:xdr="http://schemas.openxmlformats.org/drawingml/2006/spreadsheetDrawing">
      <xdr:col>81</xdr:col>
      <xdr:colOff>133350</xdr:colOff>
      <xdr:row>44</xdr:row>
      <xdr:rowOff>6985</xdr:rowOff>
    </xdr:to>
    <xdr:cxnSp macro="">
      <xdr:nvCxnSpPr>
        <xdr:cNvPr id="378" name="直線コネクタ 377"/>
        <xdr:cNvCxnSpPr/>
      </xdr:nvCxnSpPr>
      <xdr:spPr>
        <a:xfrm>
          <a:off x="16776700" y="75507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157480</xdr:rowOff>
    </xdr:from>
    <xdr:ext cx="762000" cy="266065"/>
    <xdr:sp macro="" textlink="">
      <xdr:nvSpPr>
        <xdr:cNvPr id="379" name="公債費負担の状況最大値テキスト"/>
        <xdr:cNvSpPr txBox="1"/>
      </xdr:nvSpPr>
      <xdr:spPr>
        <a:xfrm>
          <a:off x="16952595" y="581533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67945</xdr:rowOff>
    </xdr:from>
    <xdr:to xmlns:xdr="http://schemas.openxmlformats.org/drawingml/2006/spreadsheetDrawing">
      <xdr:col>81</xdr:col>
      <xdr:colOff>133350</xdr:colOff>
      <xdr:row>35</xdr:row>
      <xdr:rowOff>67945</xdr:rowOff>
    </xdr:to>
    <xdr:cxnSp macro="">
      <xdr:nvCxnSpPr>
        <xdr:cNvPr id="380" name="直線コネクタ 379"/>
        <xdr:cNvCxnSpPr/>
      </xdr:nvCxnSpPr>
      <xdr:spPr>
        <a:xfrm>
          <a:off x="16776700" y="60686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95250</xdr:rowOff>
    </xdr:from>
    <xdr:to xmlns:xdr="http://schemas.openxmlformats.org/drawingml/2006/spreadsheetDrawing">
      <xdr:col>81</xdr:col>
      <xdr:colOff>44450</xdr:colOff>
      <xdr:row>37</xdr:row>
      <xdr:rowOff>106045</xdr:rowOff>
    </xdr:to>
    <xdr:cxnSp macro="">
      <xdr:nvCxnSpPr>
        <xdr:cNvPr id="381" name="直線コネクタ 380"/>
        <xdr:cNvCxnSpPr/>
      </xdr:nvCxnSpPr>
      <xdr:spPr>
        <a:xfrm>
          <a:off x="16033115" y="6438900"/>
          <a:ext cx="8305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158750</xdr:rowOff>
    </xdr:from>
    <xdr:ext cx="762000" cy="266065"/>
    <xdr:sp macro="" textlink="">
      <xdr:nvSpPr>
        <xdr:cNvPr id="382" name="公債費負担の状況平均値テキスト"/>
        <xdr:cNvSpPr txBox="1"/>
      </xdr:nvSpPr>
      <xdr:spPr>
        <a:xfrm>
          <a:off x="16952595" y="6159500"/>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141605</xdr:rowOff>
    </xdr:from>
    <xdr:to xmlns:xdr="http://schemas.openxmlformats.org/drawingml/2006/spreadsheetDrawing">
      <xdr:col>81</xdr:col>
      <xdr:colOff>95250</xdr:colOff>
      <xdr:row>37</xdr:row>
      <xdr:rowOff>69215</xdr:rowOff>
    </xdr:to>
    <xdr:sp macro="" textlink="">
      <xdr:nvSpPr>
        <xdr:cNvPr id="383" name="フローチャート: 判断 382"/>
        <xdr:cNvSpPr/>
      </xdr:nvSpPr>
      <xdr:spPr>
        <a:xfrm>
          <a:off x="16814800" y="6313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81280</xdr:rowOff>
    </xdr:from>
    <xdr:to xmlns:xdr="http://schemas.openxmlformats.org/drawingml/2006/spreadsheetDrawing">
      <xdr:col>77</xdr:col>
      <xdr:colOff>44450</xdr:colOff>
      <xdr:row>37</xdr:row>
      <xdr:rowOff>95250</xdr:rowOff>
    </xdr:to>
    <xdr:cxnSp macro="">
      <xdr:nvCxnSpPr>
        <xdr:cNvPr id="384" name="直線コネクタ 383"/>
        <xdr:cNvCxnSpPr/>
      </xdr:nvCxnSpPr>
      <xdr:spPr>
        <a:xfrm>
          <a:off x="15153640" y="6424930"/>
          <a:ext cx="8794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144145</xdr:rowOff>
    </xdr:from>
    <xdr:to xmlns:xdr="http://schemas.openxmlformats.org/drawingml/2006/spreadsheetDrawing">
      <xdr:col>77</xdr:col>
      <xdr:colOff>95250</xdr:colOff>
      <xdr:row>37</xdr:row>
      <xdr:rowOff>71120</xdr:rowOff>
    </xdr:to>
    <xdr:sp macro="" textlink="">
      <xdr:nvSpPr>
        <xdr:cNvPr id="385" name="フローチャート: 判断 384"/>
        <xdr:cNvSpPr/>
      </xdr:nvSpPr>
      <xdr:spPr>
        <a:xfrm>
          <a:off x="15984220" y="631634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81915</xdr:rowOff>
    </xdr:from>
    <xdr:ext cx="736600" cy="269240"/>
    <xdr:sp macro="" textlink="">
      <xdr:nvSpPr>
        <xdr:cNvPr id="386" name="テキスト ボックス 385"/>
        <xdr:cNvSpPr txBox="1"/>
      </xdr:nvSpPr>
      <xdr:spPr>
        <a:xfrm>
          <a:off x="15655925" y="608266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73025</xdr:rowOff>
    </xdr:from>
    <xdr:to xmlns:xdr="http://schemas.openxmlformats.org/drawingml/2006/spreadsheetDrawing">
      <xdr:col>72</xdr:col>
      <xdr:colOff>203200</xdr:colOff>
      <xdr:row>37</xdr:row>
      <xdr:rowOff>81280</xdr:rowOff>
    </xdr:to>
    <xdr:cxnSp macro="">
      <xdr:nvCxnSpPr>
        <xdr:cNvPr id="387" name="直線コネクタ 386"/>
        <xdr:cNvCxnSpPr/>
      </xdr:nvCxnSpPr>
      <xdr:spPr>
        <a:xfrm>
          <a:off x="14272260" y="641667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141605</xdr:rowOff>
    </xdr:from>
    <xdr:to xmlns:xdr="http://schemas.openxmlformats.org/drawingml/2006/spreadsheetDrawing">
      <xdr:col>73</xdr:col>
      <xdr:colOff>44450</xdr:colOff>
      <xdr:row>37</xdr:row>
      <xdr:rowOff>69215</xdr:rowOff>
    </xdr:to>
    <xdr:sp macro="" textlink="">
      <xdr:nvSpPr>
        <xdr:cNvPr id="388" name="フローチャート: 判断 387"/>
        <xdr:cNvSpPr/>
      </xdr:nvSpPr>
      <xdr:spPr>
        <a:xfrm>
          <a:off x="15102840" y="6313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80010</xdr:rowOff>
    </xdr:from>
    <xdr:ext cx="758825" cy="269240"/>
    <xdr:sp macro="" textlink="">
      <xdr:nvSpPr>
        <xdr:cNvPr id="389" name="テキスト ボックス 388"/>
        <xdr:cNvSpPr txBox="1"/>
      </xdr:nvSpPr>
      <xdr:spPr>
        <a:xfrm>
          <a:off x="14774545" y="608076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73025</xdr:rowOff>
    </xdr:from>
    <xdr:to xmlns:xdr="http://schemas.openxmlformats.org/drawingml/2006/spreadsheetDrawing">
      <xdr:col>68</xdr:col>
      <xdr:colOff>152400</xdr:colOff>
      <xdr:row>37</xdr:row>
      <xdr:rowOff>86360</xdr:rowOff>
    </xdr:to>
    <xdr:cxnSp macro="">
      <xdr:nvCxnSpPr>
        <xdr:cNvPr id="390" name="直線コネクタ 389"/>
        <xdr:cNvCxnSpPr/>
      </xdr:nvCxnSpPr>
      <xdr:spPr>
        <a:xfrm flipV="1">
          <a:off x="13390880" y="6416675"/>
          <a:ext cx="8813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141605</xdr:rowOff>
    </xdr:from>
    <xdr:to xmlns:xdr="http://schemas.openxmlformats.org/drawingml/2006/spreadsheetDrawing">
      <xdr:col>68</xdr:col>
      <xdr:colOff>203200</xdr:colOff>
      <xdr:row>37</xdr:row>
      <xdr:rowOff>69215</xdr:rowOff>
    </xdr:to>
    <xdr:sp macro="" textlink="">
      <xdr:nvSpPr>
        <xdr:cNvPr id="391" name="フローチャート: 判断 390"/>
        <xdr:cNvSpPr/>
      </xdr:nvSpPr>
      <xdr:spPr>
        <a:xfrm>
          <a:off x="14221460" y="6313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80010</xdr:rowOff>
    </xdr:from>
    <xdr:ext cx="762000" cy="269240"/>
    <xdr:sp macro="" textlink="">
      <xdr:nvSpPr>
        <xdr:cNvPr id="392" name="テキスト ボックス 391"/>
        <xdr:cNvSpPr txBox="1"/>
      </xdr:nvSpPr>
      <xdr:spPr>
        <a:xfrm>
          <a:off x="13895070" y="608076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76200</xdr:rowOff>
    </xdr:to>
    <xdr:sp macro="" textlink="">
      <xdr:nvSpPr>
        <xdr:cNvPr id="393" name="フローチャート: 判断 392"/>
        <xdr:cNvSpPr/>
      </xdr:nvSpPr>
      <xdr:spPr>
        <a:xfrm>
          <a:off x="13340080" y="6320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86360</xdr:rowOff>
    </xdr:from>
    <xdr:ext cx="758825" cy="266065"/>
    <xdr:sp macro="" textlink="">
      <xdr:nvSpPr>
        <xdr:cNvPr id="394" name="テキスト ボックス 393"/>
        <xdr:cNvSpPr txBox="1"/>
      </xdr:nvSpPr>
      <xdr:spPr>
        <a:xfrm>
          <a:off x="13013690" y="608711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135890</xdr:rowOff>
    </xdr:from>
    <xdr:ext cx="762000" cy="265430"/>
    <xdr:sp macro="" textlink="">
      <xdr:nvSpPr>
        <xdr:cNvPr id="395" name="テキスト ボックス 394"/>
        <xdr:cNvSpPr txBox="1"/>
      </xdr:nvSpPr>
      <xdr:spPr>
        <a:xfrm>
          <a:off x="1664970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135890</xdr:rowOff>
    </xdr:from>
    <xdr:ext cx="762000" cy="265430"/>
    <xdr:sp macro="" textlink="">
      <xdr:nvSpPr>
        <xdr:cNvPr id="396" name="テキスト ボックス 395"/>
        <xdr:cNvSpPr txBox="1"/>
      </xdr:nvSpPr>
      <xdr:spPr>
        <a:xfrm>
          <a:off x="1581912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135890</xdr:rowOff>
    </xdr:from>
    <xdr:ext cx="762000" cy="265430"/>
    <xdr:sp macro="" textlink="">
      <xdr:nvSpPr>
        <xdr:cNvPr id="397" name="テキスト ボックス 396"/>
        <xdr:cNvSpPr txBox="1"/>
      </xdr:nvSpPr>
      <xdr:spPr>
        <a:xfrm>
          <a:off x="14939645"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135890</xdr:rowOff>
    </xdr:from>
    <xdr:ext cx="762000" cy="265430"/>
    <xdr:sp macro="" textlink="">
      <xdr:nvSpPr>
        <xdr:cNvPr id="398" name="テキスト ボックス 397"/>
        <xdr:cNvSpPr txBox="1"/>
      </xdr:nvSpPr>
      <xdr:spPr>
        <a:xfrm>
          <a:off x="14058265"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135890</xdr:rowOff>
    </xdr:from>
    <xdr:ext cx="758825" cy="265430"/>
    <xdr:sp macro="" textlink="">
      <xdr:nvSpPr>
        <xdr:cNvPr id="399" name="テキスト ボックス 398"/>
        <xdr:cNvSpPr txBox="1"/>
      </xdr:nvSpPr>
      <xdr:spPr>
        <a:xfrm>
          <a:off x="13176885"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53340</xdr:rowOff>
    </xdr:from>
    <xdr:to xmlns:xdr="http://schemas.openxmlformats.org/drawingml/2006/spreadsheetDrawing">
      <xdr:col>81</xdr:col>
      <xdr:colOff>95250</xdr:colOff>
      <xdr:row>37</xdr:row>
      <xdr:rowOff>158750</xdr:rowOff>
    </xdr:to>
    <xdr:sp macro="" textlink="">
      <xdr:nvSpPr>
        <xdr:cNvPr id="400" name="楕円 399"/>
        <xdr:cNvSpPr/>
      </xdr:nvSpPr>
      <xdr:spPr>
        <a:xfrm>
          <a:off x="16814800" y="639699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24130</xdr:rowOff>
    </xdr:from>
    <xdr:ext cx="762000" cy="267970"/>
    <xdr:sp macro="" textlink="">
      <xdr:nvSpPr>
        <xdr:cNvPr id="401" name="公債費負担の状況該当値テキスト"/>
        <xdr:cNvSpPr txBox="1"/>
      </xdr:nvSpPr>
      <xdr:spPr>
        <a:xfrm>
          <a:off x="16952595" y="63677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43180</xdr:rowOff>
    </xdr:from>
    <xdr:to xmlns:xdr="http://schemas.openxmlformats.org/drawingml/2006/spreadsheetDrawing">
      <xdr:col>77</xdr:col>
      <xdr:colOff>95250</xdr:colOff>
      <xdr:row>37</xdr:row>
      <xdr:rowOff>148590</xdr:rowOff>
    </xdr:to>
    <xdr:sp macro="" textlink="">
      <xdr:nvSpPr>
        <xdr:cNvPr id="402" name="楕円 401"/>
        <xdr:cNvSpPr/>
      </xdr:nvSpPr>
      <xdr:spPr>
        <a:xfrm>
          <a:off x="15984220" y="638683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133350</xdr:rowOff>
    </xdr:from>
    <xdr:ext cx="736600" cy="265430"/>
    <xdr:sp macro="" textlink="">
      <xdr:nvSpPr>
        <xdr:cNvPr id="403" name="テキスト ボックス 402"/>
        <xdr:cNvSpPr txBox="1"/>
      </xdr:nvSpPr>
      <xdr:spPr>
        <a:xfrm>
          <a:off x="15655925" y="6477000"/>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27940</xdr:rowOff>
    </xdr:from>
    <xdr:to xmlns:xdr="http://schemas.openxmlformats.org/drawingml/2006/spreadsheetDrawing">
      <xdr:col>73</xdr:col>
      <xdr:colOff>44450</xdr:colOff>
      <xdr:row>37</xdr:row>
      <xdr:rowOff>133985</xdr:rowOff>
    </xdr:to>
    <xdr:sp macro="" textlink="">
      <xdr:nvSpPr>
        <xdr:cNvPr id="404" name="楕円 403"/>
        <xdr:cNvSpPr/>
      </xdr:nvSpPr>
      <xdr:spPr>
        <a:xfrm>
          <a:off x="15102840" y="637159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58825" cy="269240"/>
    <xdr:sp macro="" textlink="">
      <xdr:nvSpPr>
        <xdr:cNvPr id="405" name="テキスト ボックス 404"/>
        <xdr:cNvSpPr txBox="1"/>
      </xdr:nvSpPr>
      <xdr:spPr>
        <a:xfrm>
          <a:off x="14774545" y="646176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20320</xdr:rowOff>
    </xdr:from>
    <xdr:to xmlns:xdr="http://schemas.openxmlformats.org/drawingml/2006/spreadsheetDrawing">
      <xdr:col>68</xdr:col>
      <xdr:colOff>203200</xdr:colOff>
      <xdr:row>37</xdr:row>
      <xdr:rowOff>125730</xdr:rowOff>
    </xdr:to>
    <xdr:sp macro="" textlink="">
      <xdr:nvSpPr>
        <xdr:cNvPr id="406" name="楕円 405"/>
        <xdr:cNvSpPr/>
      </xdr:nvSpPr>
      <xdr:spPr>
        <a:xfrm>
          <a:off x="14221460" y="63639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110490</xdr:rowOff>
    </xdr:from>
    <xdr:ext cx="762000" cy="267335"/>
    <xdr:sp macro="" textlink="">
      <xdr:nvSpPr>
        <xdr:cNvPr id="407" name="テキスト ボックス 406"/>
        <xdr:cNvSpPr txBox="1"/>
      </xdr:nvSpPr>
      <xdr:spPr>
        <a:xfrm>
          <a:off x="13895070" y="64541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33020</xdr:rowOff>
    </xdr:from>
    <xdr:to xmlns:xdr="http://schemas.openxmlformats.org/drawingml/2006/spreadsheetDrawing">
      <xdr:col>64</xdr:col>
      <xdr:colOff>152400</xdr:colOff>
      <xdr:row>37</xdr:row>
      <xdr:rowOff>138430</xdr:rowOff>
    </xdr:to>
    <xdr:sp macro="" textlink="">
      <xdr:nvSpPr>
        <xdr:cNvPr id="408" name="楕円 407"/>
        <xdr:cNvSpPr/>
      </xdr:nvSpPr>
      <xdr:spPr>
        <a:xfrm>
          <a:off x="13340080" y="63766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122555</xdr:rowOff>
    </xdr:from>
    <xdr:ext cx="758825" cy="266065"/>
    <xdr:sp macro="" textlink="">
      <xdr:nvSpPr>
        <xdr:cNvPr id="409" name="テキスト ボックス 408"/>
        <xdr:cNvSpPr txBox="1"/>
      </xdr:nvSpPr>
      <xdr:spPr>
        <a:xfrm>
          <a:off x="13013690" y="646620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6985</xdr:rowOff>
    </xdr:from>
    <xdr:to xmlns:xdr="http://schemas.openxmlformats.org/drawingml/2006/spreadsheetDrawing">
      <xdr:col>85</xdr:col>
      <xdr:colOff>95250</xdr:colOff>
      <xdr:row>8</xdr:row>
      <xdr:rowOff>158115</xdr:rowOff>
    </xdr:to>
    <xdr:sp macro="" textlink="">
      <xdr:nvSpPr>
        <xdr:cNvPr id="410" name="正方形/長方形 409"/>
        <xdr:cNvSpPr/>
      </xdr:nvSpPr>
      <xdr:spPr>
        <a:xfrm>
          <a:off x="12710795" y="1207135"/>
          <a:ext cx="5034280" cy="322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910" cy="319405"/>
    <xdr:sp macro="" textlink="">
      <xdr:nvSpPr>
        <xdr:cNvPr id="411" name="テキスト ボックス 410"/>
        <xdr:cNvSpPr txBox="1"/>
      </xdr:nvSpPr>
      <xdr:spPr>
        <a:xfrm>
          <a:off x="13634720" y="1569085"/>
          <a:ext cx="143891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72745"/>
    <xdr:sp macro="" textlink="">
      <xdr:nvSpPr>
        <xdr:cNvPr id="412" name="テキスト ボックス 411"/>
        <xdr:cNvSpPr txBox="1"/>
      </xdr:nvSpPr>
      <xdr:spPr>
        <a:xfrm>
          <a:off x="15185390" y="1543050"/>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92075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808575" y="1463675"/>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112395</xdr:rowOff>
    </xdr:from>
    <xdr:to xmlns:xdr="http://schemas.openxmlformats.org/drawingml/2006/spreadsheetDrawing">
      <xdr:col>93</xdr:col>
      <xdr:colOff>6350</xdr:colOff>
      <xdr:row>11</xdr:row>
      <xdr:rowOff>19685</xdr:rowOff>
    </xdr:to>
    <xdr:sp macro="" textlink="">
      <xdr:nvSpPr>
        <xdr:cNvPr id="414" name="正方形/長方形 413"/>
        <xdr:cNvSpPr/>
      </xdr:nvSpPr>
      <xdr:spPr>
        <a:xfrm>
          <a:off x="17808575" y="165544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92075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444335"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112395</xdr:rowOff>
    </xdr:from>
    <xdr:to xmlns:xdr="http://schemas.openxmlformats.org/drawingml/2006/spreadsheetDrawing">
      <xdr:col>99</xdr:col>
      <xdr:colOff>146050</xdr:colOff>
      <xdr:row>11</xdr:row>
      <xdr:rowOff>19685</xdr:rowOff>
    </xdr:to>
    <xdr:sp macro="" textlink="">
      <xdr:nvSpPr>
        <xdr:cNvPr id="416" name="正方形/長方形 415"/>
        <xdr:cNvSpPr/>
      </xdr:nvSpPr>
      <xdr:spPr>
        <a:xfrm>
          <a:off x="19444335"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92075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0891500"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9</xdr:row>
      <xdr:rowOff>112395</xdr:rowOff>
    </xdr:from>
    <xdr:to xmlns:xdr="http://schemas.openxmlformats.org/drawingml/2006/spreadsheetDrawing">
      <xdr:col>106</xdr:col>
      <xdr:colOff>139700</xdr:colOff>
      <xdr:row>11</xdr:row>
      <xdr:rowOff>19685</xdr:rowOff>
    </xdr:to>
    <xdr:sp macro="" textlink="">
      <xdr:nvSpPr>
        <xdr:cNvPr id="418" name="正方形/長方形 417"/>
        <xdr:cNvSpPr/>
      </xdr:nvSpPr>
      <xdr:spPr>
        <a:xfrm>
          <a:off x="20891500"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25</xdr:row>
      <xdr:rowOff>99060</xdr:rowOff>
    </xdr:to>
    <xdr:sp macro="" textlink="">
      <xdr:nvSpPr>
        <xdr:cNvPr id="419" name="正方形/長方形 418"/>
        <xdr:cNvSpPr/>
      </xdr:nvSpPr>
      <xdr:spPr>
        <a:xfrm>
          <a:off x="12710795" y="197231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86360</xdr:rowOff>
    </xdr:from>
    <xdr:to xmlns:xdr="http://schemas.openxmlformats.org/drawingml/2006/spreadsheetDrawing">
      <xdr:col>115</xdr:col>
      <xdr:colOff>31750</xdr:colOff>
      <xdr:row>25</xdr:row>
      <xdr:rowOff>99060</xdr:rowOff>
    </xdr:to>
    <xdr:sp macro="" textlink="">
      <xdr:nvSpPr>
        <xdr:cNvPr id="420" name="正方形/長方形 419"/>
        <xdr:cNvSpPr/>
      </xdr:nvSpPr>
      <xdr:spPr>
        <a:xfrm>
          <a:off x="17933670" y="197231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86360</xdr:rowOff>
    </xdr:from>
    <xdr:to xmlns:xdr="http://schemas.openxmlformats.org/drawingml/2006/spreadsheetDrawing">
      <xdr:col>104</xdr:col>
      <xdr:colOff>114300</xdr:colOff>
      <xdr:row>12</xdr:row>
      <xdr:rowOff>171450</xdr:rowOff>
    </xdr:to>
    <xdr:sp macro="" textlink="">
      <xdr:nvSpPr>
        <xdr:cNvPr id="421" name="正方形/長方形 420"/>
        <xdr:cNvSpPr/>
      </xdr:nvSpPr>
      <xdr:spPr>
        <a:xfrm>
          <a:off x="17933670" y="1972310"/>
          <a:ext cx="37757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59055</xdr:rowOff>
    </xdr:from>
    <xdr:to xmlns:xdr="http://schemas.openxmlformats.org/drawingml/2006/spreadsheetDrawing">
      <xdr:col>114</xdr:col>
      <xdr:colOff>114300</xdr:colOff>
      <xdr:row>25</xdr:row>
      <xdr:rowOff>33020</xdr:rowOff>
    </xdr:to>
    <xdr:sp macro="" textlink="" fLocksText="0">
      <xdr:nvSpPr>
        <xdr:cNvPr id="422" name="テキスト ボックス 421"/>
        <xdr:cNvSpPr txBox="1"/>
      </xdr:nvSpPr>
      <xdr:spPr>
        <a:xfrm>
          <a:off x="18060670" y="2287905"/>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地方債現在高、公営企業債等繰入見込額及び退職手当負担見込額の減少により、前年度比7.9</a:t>
          </a:r>
          <a:r>
            <a:rPr kumimoji="1" lang="ja-JP" altLang="en-US" sz="1300">
              <a:latin typeface="ＭＳ Ｐゴシック"/>
              <a:ea typeface="ＭＳ Ｐゴシック"/>
            </a:rPr>
            <a:t>％改善した。しかし、類似団体平均と比較して地方債残高は高く、将来負担比率は大きく上回っているため、公債費の適正管理に努め財政の健全化を図っていく。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66040</xdr:rowOff>
    </xdr:from>
    <xdr:ext cx="295275" cy="230505"/>
    <xdr:sp macro="" textlink="">
      <xdr:nvSpPr>
        <xdr:cNvPr id="423" name="テキスト ボックス 422"/>
        <xdr:cNvSpPr txBox="1"/>
      </xdr:nvSpPr>
      <xdr:spPr>
        <a:xfrm>
          <a:off x="12672695" y="1780540"/>
          <a:ext cx="2952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99060</xdr:rowOff>
    </xdr:from>
    <xdr:to xmlns:xdr="http://schemas.openxmlformats.org/drawingml/2006/spreadsheetDrawing">
      <xdr:col>85</xdr:col>
      <xdr:colOff>95250</xdr:colOff>
      <xdr:row>25</xdr:row>
      <xdr:rowOff>99060</xdr:rowOff>
    </xdr:to>
    <xdr:cxnSp macro="">
      <xdr:nvCxnSpPr>
        <xdr:cNvPr id="424" name="直線コネクタ 423"/>
        <xdr:cNvCxnSpPr/>
      </xdr:nvCxnSpPr>
      <xdr:spPr>
        <a:xfrm>
          <a:off x="12710795" y="4385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128905</xdr:rowOff>
    </xdr:from>
    <xdr:ext cx="758825" cy="267335"/>
    <xdr:sp macro="" textlink="">
      <xdr:nvSpPr>
        <xdr:cNvPr id="425" name="テキスト ボックス 424"/>
        <xdr:cNvSpPr txBox="1"/>
      </xdr:nvSpPr>
      <xdr:spPr>
        <a:xfrm>
          <a:off x="11956415" y="424370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37465</xdr:rowOff>
    </xdr:from>
    <xdr:to xmlns:xdr="http://schemas.openxmlformats.org/drawingml/2006/spreadsheetDrawing">
      <xdr:col>85</xdr:col>
      <xdr:colOff>95250</xdr:colOff>
      <xdr:row>23</xdr:row>
      <xdr:rowOff>37465</xdr:rowOff>
    </xdr:to>
    <xdr:cxnSp macro="">
      <xdr:nvCxnSpPr>
        <xdr:cNvPr id="426" name="直線コネクタ 425"/>
        <xdr:cNvCxnSpPr/>
      </xdr:nvCxnSpPr>
      <xdr:spPr>
        <a:xfrm>
          <a:off x="12710795" y="39808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67945</xdr:rowOff>
    </xdr:from>
    <xdr:ext cx="758825" cy="265430"/>
    <xdr:sp macro="" textlink="">
      <xdr:nvSpPr>
        <xdr:cNvPr id="427" name="テキスト ボックス 426"/>
        <xdr:cNvSpPr txBox="1"/>
      </xdr:nvSpPr>
      <xdr:spPr>
        <a:xfrm>
          <a:off x="11956415" y="383984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153670</xdr:rowOff>
    </xdr:from>
    <xdr:to xmlns:xdr="http://schemas.openxmlformats.org/drawingml/2006/spreadsheetDrawing">
      <xdr:col>85</xdr:col>
      <xdr:colOff>95250</xdr:colOff>
      <xdr:row>20</xdr:row>
      <xdr:rowOff>153670</xdr:rowOff>
    </xdr:to>
    <xdr:cxnSp macro="">
      <xdr:nvCxnSpPr>
        <xdr:cNvPr id="428" name="直線コネクタ 427"/>
        <xdr:cNvCxnSpPr/>
      </xdr:nvCxnSpPr>
      <xdr:spPr>
        <a:xfrm>
          <a:off x="12710795" y="358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58825" cy="267335"/>
    <xdr:sp macro="" textlink="">
      <xdr:nvSpPr>
        <xdr:cNvPr id="429" name="テキスト ボックス 428"/>
        <xdr:cNvSpPr txBox="1"/>
      </xdr:nvSpPr>
      <xdr:spPr>
        <a:xfrm>
          <a:off x="11956415" y="343535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92075</xdr:rowOff>
    </xdr:from>
    <xdr:to xmlns:xdr="http://schemas.openxmlformats.org/drawingml/2006/spreadsheetDrawing">
      <xdr:col>85</xdr:col>
      <xdr:colOff>95250</xdr:colOff>
      <xdr:row>18</xdr:row>
      <xdr:rowOff>92075</xdr:rowOff>
    </xdr:to>
    <xdr:cxnSp macro="">
      <xdr:nvCxnSpPr>
        <xdr:cNvPr id="430" name="直線コネクタ 429"/>
        <xdr:cNvCxnSpPr/>
      </xdr:nvCxnSpPr>
      <xdr:spPr>
        <a:xfrm>
          <a:off x="12710795" y="3178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122555</xdr:rowOff>
    </xdr:from>
    <xdr:ext cx="758825" cy="266065"/>
    <xdr:sp macro="" textlink="">
      <xdr:nvSpPr>
        <xdr:cNvPr id="431" name="テキスト ボックス 430"/>
        <xdr:cNvSpPr txBox="1"/>
      </xdr:nvSpPr>
      <xdr:spPr>
        <a:xfrm>
          <a:off x="11956415" y="303720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31115</xdr:rowOff>
    </xdr:from>
    <xdr:to xmlns:xdr="http://schemas.openxmlformats.org/drawingml/2006/spreadsheetDrawing">
      <xdr:col>85</xdr:col>
      <xdr:colOff>95250</xdr:colOff>
      <xdr:row>16</xdr:row>
      <xdr:rowOff>31115</xdr:rowOff>
    </xdr:to>
    <xdr:cxnSp macro="">
      <xdr:nvCxnSpPr>
        <xdr:cNvPr id="432" name="直線コネクタ 431"/>
        <xdr:cNvCxnSpPr/>
      </xdr:nvCxnSpPr>
      <xdr:spPr>
        <a:xfrm>
          <a:off x="12710795" y="27743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60960</xdr:rowOff>
    </xdr:from>
    <xdr:ext cx="758825" cy="267335"/>
    <xdr:sp macro="" textlink="">
      <xdr:nvSpPr>
        <xdr:cNvPr id="433" name="テキスト ボックス 432"/>
        <xdr:cNvSpPr txBox="1"/>
      </xdr:nvSpPr>
      <xdr:spPr>
        <a:xfrm>
          <a:off x="11956415" y="263271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147320</xdr:rowOff>
    </xdr:from>
    <xdr:to xmlns:xdr="http://schemas.openxmlformats.org/drawingml/2006/spreadsheetDrawing">
      <xdr:col>85</xdr:col>
      <xdr:colOff>95250</xdr:colOff>
      <xdr:row>13</xdr:row>
      <xdr:rowOff>147320</xdr:rowOff>
    </xdr:to>
    <xdr:cxnSp macro="">
      <xdr:nvCxnSpPr>
        <xdr:cNvPr id="434" name="直線コネクタ 433"/>
        <xdr:cNvCxnSpPr/>
      </xdr:nvCxnSpPr>
      <xdr:spPr>
        <a:xfrm>
          <a:off x="12710795" y="23761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171450</xdr:rowOff>
    </xdr:from>
    <xdr:ext cx="758825" cy="269240"/>
    <xdr:sp macro="" textlink="">
      <xdr:nvSpPr>
        <xdr:cNvPr id="435" name="テキスト ボックス 434"/>
        <xdr:cNvSpPr txBox="1"/>
      </xdr:nvSpPr>
      <xdr:spPr>
        <a:xfrm>
          <a:off x="11956415" y="222885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11</xdr:row>
      <xdr:rowOff>86360</xdr:rowOff>
    </xdr:to>
    <xdr:cxnSp macro="">
      <xdr:nvCxnSpPr>
        <xdr:cNvPr id="436" name="直線コネクタ 435"/>
        <xdr:cNvCxnSpPr/>
      </xdr:nvCxnSpPr>
      <xdr:spPr>
        <a:xfrm>
          <a:off x="12710795" y="1972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25</xdr:row>
      <xdr:rowOff>99060</xdr:rowOff>
    </xdr:to>
    <xdr:sp macro="" textlink="">
      <xdr:nvSpPr>
        <xdr:cNvPr id="437" name="将来負担の状況グラフ枠"/>
        <xdr:cNvSpPr/>
      </xdr:nvSpPr>
      <xdr:spPr>
        <a:xfrm>
          <a:off x="12710795" y="197231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147320</xdr:rowOff>
    </xdr:from>
    <xdr:to xmlns:xdr="http://schemas.openxmlformats.org/drawingml/2006/spreadsheetDrawing">
      <xdr:col>81</xdr:col>
      <xdr:colOff>44450</xdr:colOff>
      <xdr:row>23</xdr:row>
      <xdr:rowOff>91440</xdr:rowOff>
    </xdr:to>
    <xdr:cxnSp macro="">
      <xdr:nvCxnSpPr>
        <xdr:cNvPr id="438" name="直線コネクタ 437"/>
        <xdr:cNvCxnSpPr/>
      </xdr:nvCxnSpPr>
      <xdr:spPr>
        <a:xfrm flipV="1">
          <a:off x="16863695" y="2376170"/>
          <a:ext cx="0" cy="1658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62230</xdr:rowOff>
    </xdr:from>
    <xdr:ext cx="762000" cy="267335"/>
    <xdr:sp macro="" textlink="">
      <xdr:nvSpPr>
        <xdr:cNvPr id="439" name="将来負担の状況最小値テキスト"/>
        <xdr:cNvSpPr txBox="1"/>
      </xdr:nvSpPr>
      <xdr:spPr>
        <a:xfrm>
          <a:off x="16952595" y="40055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91440</xdr:rowOff>
    </xdr:from>
    <xdr:to xmlns:xdr="http://schemas.openxmlformats.org/drawingml/2006/spreadsheetDrawing">
      <xdr:col>81</xdr:col>
      <xdr:colOff>133350</xdr:colOff>
      <xdr:row>23</xdr:row>
      <xdr:rowOff>91440</xdr:rowOff>
    </xdr:to>
    <xdr:cxnSp macro="">
      <xdr:nvCxnSpPr>
        <xdr:cNvPr id="440" name="直線コネクタ 439"/>
        <xdr:cNvCxnSpPr/>
      </xdr:nvCxnSpPr>
      <xdr:spPr>
        <a:xfrm>
          <a:off x="16776700" y="40347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58420</xdr:rowOff>
    </xdr:from>
    <xdr:ext cx="762000" cy="267970"/>
    <xdr:sp macro="" textlink="">
      <xdr:nvSpPr>
        <xdr:cNvPr id="441" name="将来負担の状況最大値テキスト"/>
        <xdr:cNvSpPr txBox="1"/>
      </xdr:nvSpPr>
      <xdr:spPr>
        <a:xfrm>
          <a:off x="16952595" y="21158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147320</xdr:rowOff>
    </xdr:from>
    <xdr:to xmlns:xdr="http://schemas.openxmlformats.org/drawingml/2006/spreadsheetDrawing">
      <xdr:col>81</xdr:col>
      <xdr:colOff>133350</xdr:colOff>
      <xdr:row>13</xdr:row>
      <xdr:rowOff>147320</xdr:rowOff>
    </xdr:to>
    <xdr:cxnSp macro="">
      <xdr:nvCxnSpPr>
        <xdr:cNvPr id="442" name="直線コネクタ 441"/>
        <xdr:cNvCxnSpPr/>
      </xdr:nvCxnSpPr>
      <xdr:spPr>
        <a:xfrm>
          <a:off x="16776700" y="23761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86360</xdr:rowOff>
    </xdr:from>
    <xdr:to xmlns:xdr="http://schemas.openxmlformats.org/drawingml/2006/spreadsheetDrawing">
      <xdr:col>81</xdr:col>
      <xdr:colOff>44450</xdr:colOff>
      <xdr:row>18</xdr:row>
      <xdr:rowOff>18415</xdr:rowOff>
    </xdr:to>
    <xdr:cxnSp macro="">
      <xdr:nvCxnSpPr>
        <xdr:cNvPr id="443" name="直線コネクタ 442"/>
        <xdr:cNvCxnSpPr/>
      </xdr:nvCxnSpPr>
      <xdr:spPr>
        <a:xfrm flipV="1">
          <a:off x="16033115" y="3001010"/>
          <a:ext cx="83058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80010</xdr:rowOff>
    </xdr:from>
    <xdr:ext cx="762000" cy="269240"/>
    <xdr:sp macro="" textlink="">
      <xdr:nvSpPr>
        <xdr:cNvPr id="444" name="将来負担の状況平均値テキスト"/>
        <xdr:cNvSpPr txBox="1"/>
      </xdr:nvSpPr>
      <xdr:spPr>
        <a:xfrm>
          <a:off x="16952595" y="230886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62230</xdr:rowOff>
    </xdr:from>
    <xdr:to xmlns:xdr="http://schemas.openxmlformats.org/drawingml/2006/spreadsheetDrawing">
      <xdr:col>81</xdr:col>
      <xdr:colOff>95250</xdr:colOff>
      <xdr:row>14</xdr:row>
      <xdr:rowOff>168275</xdr:rowOff>
    </xdr:to>
    <xdr:sp macro="" textlink="">
      <xdr:nvSpPr>
        <xdr:cNvPr id="445" name="フローチャート: 判断 444"/>
        <xdr:cNvSpPr/>
      </xdr:nvSpPr>
      <xdr:spPr>
        <a:xfrm>
          <a:off x="16814800" y="2462530"/>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18415</xdr:rowOff>
    </xdr:from>
    <xdr:to xmlns:xdr="http://schemas.openxmlformats.org/drawingml/2006/spreadsheetDrawing">
      <xdr:col>77</xdr:col>
      <xdr:colOff>44450</xdr:colOff>
      <xdr:row>18</xdr:row>
      <xdr:rowOff>34925</xdr:rowOff>
    </xdr:to>
    <xdr:cxnSp macro="">
      <xdr:nvCxnSpPr>
        <xdr:cNvPr id="446" name="直線コネクタ 445"/>
        <xdr:cNvCxnSpPr/>
      </xdr:nvCxnSpPr>
      <xdr:spPr>
        <a:xfrm flipV="1">
          <a:off x="15153640" y="3104515"/>
          <a:ext cx="8794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58420</xdr:rowOff>
    </xdr:from>
    <xdr:to xmlns:xdr="http://schemas.openxmlformats.org/drawingml/2006/spreadsheetDrawing">
      <xdr:col>77</xdr:col>
      <xdr:colOff>95250</xdr:colOff>
      <xdr:row>14</xdr:row>
      <xdr:rowOff>163830</xdr:rowOff>
    </xdr:to>
    <xdr:sp macro="" textlink="">
      <xdr:nvSpPr>
        <xdr:cNvPr id="447" name="フローチャート: 判断 446"/>
        <xdr:cNvSpPr/>
      </xdr:nvSpPr>
      <xdr:spPr>
        <a:xfrm>
          <a:off x="15984220" y="245872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171450</xdr:rowOff>
    </xdr:from>
    <xdr:ext cx="736600" cy="269240"/>
    <xdr:sp macro="" textlink="">
      <xdr:nvSpPr>
        <xdr:cNvPr id="448" name="テキスト ボックス 447"/>
        <xdr:cNvSpPr txBox="1"/>
      </xdr:nvSpPr>
      <xdr:spPr>
        <a:xfrm>
          <a:off x="15655925" y="22288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34925</xdr:rowOff>
    </xdr:from>
    <xdr:to xmlns:xdr="http://schemas.openxmlformats.org/drawingml/2006/spreadsheetDrawing">
      <xdr:col>72</xdr:col>
      <xdr:colOff>203200</xdr:colOff>
      <xdr:row>18</xdr:row>
      <xdr:rowOff>57150</xdr:rowOff>
    </xdr:to>
    <xdr:cxnSp macro="">
      <xdr:nvCxnSpPr>
        <xdr:cNvPr id="449" name="直線コネクタ 448"/>
        <xdr:cNvCxnSpPr/>
      </xdr:nvCxnSpPr>
      <xdr:spPr>
        <a:xfrm flipV="1">
          <a:off x="14272260" y="3121025"/>
          <a:ext cx="881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135255</xdr:rowOff>
    </xdr:from>
    <xdr:to xmlns:xdr="http://schemas.openxmlformats.org/drawingml/2006/spreadsheetDrawing">
      <xdr:col>73</xdr:col>
      <xdr:colOff>44450</xdr:colOff>
      <xdr:row>15</xdr:row>
      <xdr:rowOff>62230</xdr:rowOff>
    </xdr:to>
    <xdr:sp macro="" textlink="">
      <xdr:nvSpPr>
        <xdr:cNvPr id="450" name="フローチャート: 判断 449"/>
        <xdr:cNvSpPr/>
      </xdr:nvSpPr>
      <xdr:spPr>
        <a:xfrm>
          <a:off x="15102840" y="253555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73025</xdr:rowOff>
    </xdr:from>
    <xdr:ext cx="758825" cy="269240"/>
    <xdr:sp macro="" textlink="">
      <xdr:nvSpPr>
        <xdr:cNvPr id="451" name="テキスト ボックス 450"/>
        <xdr:cNvSpPr txBox="1"/>
      </xdr:nvSpPr>
      <xdr:spPr>
        <a:xfrm>
          <a:off x="14774545" y="230187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57150</xdr:rowOff>
    </xdr:from>
    <xdr:to xmlns:xdr="http://schemas.openxmlformats.org/drawingml/2006/spreadsheetDrawing">
      <xdr:col>68</xdr:col>
      <xdr:colOff>152400</xdr:colOff>
      <xdr:row>19</xdr:row>
      <xdr:rowOff>63500</xdr:rowOff>
    </xdr:to>
    <xdr:cxnSp macro="">
      <xdr:nvCxnSpPr>
        <xdr:cNvPr id="452" name="直線コネクタ 451"/>
        <xdr:cNvCxnSpPr/>
      </xdr:nvCxnSpPr>
      <xdr:spPr>
        <a:xfrm flipV="1">
          <a:off x="13390880" y="3143250"/>
          <a:ext cx="88138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88900</xdr:rowOff>
    </xdr:from>
    <xdr:to xmlns:xdr="http://schemas.openxmlformats.org/drawingml/2006/spreadsheetDrawing">
      <xdr:col>68</xdr:col>
      <xdr:colOff>203200</xdr:colOff>
      <xdr:row>16</xdr:row>
      <xdr:rowOff>16510</xdr:rowOff>
    </xdr:to>
    <xdr:sp macro="" textlink="">
      <xdr:nvSpPr>
        <xdr:cNvPr id="453" name="フローチャート: 判断 452"/>
        <xdr:cNvSpPr/>
      </xdr:nvSpPr>
      <xdr:spPr>
        <a:xfrm>
          <a:off x="14221460" y="2660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26670</xdr:rowOff>
    </xdr:from>
    <xdr:ext cx="762000" cy="267335"/>
    <xdr:sp macro="" textlink="">
      <xdr:nvSpPr>
        <xdr:cNvPr id="454" name="テキスト ボックス 453"/>
        <xdr:cNvSpPr txBox="1"/>
      </xdr:nvSpPr>
      <xdr:spPr>
        <a:xfrm>
          <a:off x="13895070" y="242697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137795</xdr:rowOff>
    </xdr:from>
    <xdr:to xmlns:xdr="http://schemas.openxmlformats.org/drawingml/2006/spreadsheetDrawing">
      <xdr:col>64</xdr:col>
      <xdr:colOff>152400</xdr:colOff>
      <xdr:row>17</xdr:row>
      <xdr:rowOff>65405</xdr:rowOff>
    </xdr:to>
    <xdr:sp macro="" textlink="">
      <xdr:nvSpPr>
        <xdr:cNvPr id="455" name="フローチャート: 判断 454"/>
        <xdr:cNvSpPr/>
      </xdr:nvSpPr>
      <xdr:spPr>
        <a:xfrm>
          <a:off x="13340080" y="2880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76200</xdr:rowOff>
    </xdr:from>
    <xdr:ext cx="758825" cy="267335"/>
    <xdr:sp macro="" textlink="">
      <xdr:nvSpPr>
        <xdr:cNvPr id="456" name="テキスト ボックス 455"/>
        <xdr:cNvSpPr txBox="1"/>
      </xdr:nvSpPr>
      <xdr:spPr>
        <a:xfrm>
          <a:off x="13013690" y="264795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95885</xdr:rowOff>
    </xdr:from>
    <xdr:ext cx="762000" cy="267335"/>
    <xdr:sp macro="" textlink="">
      <xdr:nvSpPr>
        <xdr:cNvPr id="457" name="テキスト ボックス 456"/>
        <xdr:cNvSpPr txBox="1"/>
      </xdr:nvSpPr>
      <xdr:spPr>
        <a:xfrm>
          <a:off x="16649700"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95885</xdr:rowOff>
    </xdr:from>
    <xdr:ext cx="762000" cy="267335"/>
    <xdr:sp macro="" textlink="">
      <xdr:nvSpPr>
        <xdr:cNvPr id="458" name="テキスト ボックス 457"/>
        <xdr:cNvSpPr txBox="1"/>
      </xdr:nvSpPr>
      <xdr:spPr>
        <a:xfrm>
          <a:off x="15819120"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95885</xdr:rowOff>
    </xdr:from>
    <xdr:ext cx="762000" cy="267335"/>
    <xdr:sp macro="" textlink="">
      <xdr:nvSpPr>
        <xdr:cNvPr id="459" name="テキスト ボックス 458"/>
        <xdr:cNvSpPr txBox="1"/>
      </xdr:nvSpPr>
      <xdr:spPr>
        <a:xfrm>
          <a:off x="14939645"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95885</xdr:rowOff>
    </xdr:from>
    <xdr:ext cx="762000" cy="267335"/>
    <xdr:sp macro="" textlink="">
      <xdr:nvSpPr>
        <xdr:cNvPr id="460" name="テキスト ボックス 459"/>
        <xdr:cNvSpPr txBox="1"/>
      </xdr:nvSpPr>
      <xdr:spPr>
        <a:xfrm>
          <a:off x="14058265" y="4382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95885</xdr:rowOff>
    </xdr:from>
    <xdr:ext cx="758825" cy="267335"/>
    <xdr:sp macro="" textlink="">
      <xdr:nvSpPr>
        <xdr:cNvPr id="461" name="テキスト ボックス 460"/>
        <xdr:cNvSpPr txBox="1"/>
      </xdr:nvSpPr>
      <xdr:spPr>
        <a:xfrm>
          <a:off x="13176885" y="438213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33655</xdr:rowOff>
    </xdr:from>
    <xdr:to xmlns:xdr="http://schemas.openxmlformats.org/drawingml/2006/spreadsheetDrawing">
      <xdr:col>81</xdr:col>
      <xdr:colOff>95250</xdr:colOff>
      <xdr:row>17</xdr:row>
      <xdr:rowOff>139065</xdr:rowOff>
    </xdr:to>
    <xdr:sp macro="" textlink="">
      <xdr:nvSpPr>
        <xdr:cNvPr id="462" name="楕円 461"/>
        <xdr:cNvSpPr/>
      </xdr:nvSpPr>
      <xdr:spPr>
        <a:xfrm>
          <a:off x="16814800" y="2948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4445</xdr:rowOff>
    </xdr:from>
    <xdr:ext cx="762000" cy="269240"/>
    <xdr:sp macro="" textlink="">
      <xdr:nvSpPr>
        <xdr:cNvPr id="463" name="将来負担の状況該当値テキスト"/>
        <xdr:cNvSpPr txBox="1"/>
      </xdr:nvSpPr>
      <xdr:spPr>
        <a:xfrm>
          <a:off x="16952595" y="29190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144145</xdr:rowOff>
    </xdr:from>
    <xdr:to xmlns:xdr="http://schemas.openxmlformats.org/drawingml/2006/spreadsheetDrawing">
      <xdr:col>77</xdr:col>
      <xdr:colOff>95250</xdr:colOff>
      <xdr:row>18</xdr:row>
      <xdr:rowOff>71120</xdr:rowOff>
    </xdr:to>
    <xdr:sp macro="" textlink="">
      <xdr:nvSpPr>
        <xdr:cNvPr id="464" name="楕円 463"/>
        <xdr:cNvSpPr/>
      </xdr:nvSpPr>
      <xdr:spPr>
        <a:xfrm>
          <a:off x="15984220" y="305879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55245</xdr:rowOff>
    </xdr:from>
    <xdr:ext cx="736600" cy="266065"/>
    <xdr:sp macro="" textlink="">
      <xdr:nvSpPr>
        <xdr:cNvPr id="465" name="テキスト ボックス 464"/>
        <xdr:cNvSpPr txBox="1"/>
      </xdr:nvSpPr>
      <xdr:spPr>
        <a:xfrm>
          <a:off x="15655925" y="3141345"/>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160020</xdr:rowOff>
    </xdr:from>
    <xdr:to xmlns:xdr="http://schemas.openxmlformats.org/drawingml/2006/spreadsheetDrawing">
      <xdr:col>73</xdr:col>
      <xdr:colOff>44450</xdr:colOff>
      <xdr:row>18</xdr:row>
      <xdr:rowOff>87630</xdr:rowOff>
    </xdr:to>
    <xdr:sp macro="" textlink="">
      <xdr:nvSpPr>
        <xdr:cNvPr id="466" name="楕円 465"/>
        <xdr:cNvSpPr/>
      </xdr:nvSpPr>
      <xdr:spPr>
        <a:xfrm>
          <a:off x="15102840" y="307467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71755</xdr:rowOff>
    </xdr:from>
    <xdr:ext cx="758825" cy="269240"/>
    <xdr:sp macro="" textlink="">
      <xdr:nvSpPr>
        <xdr:cNvPr id="467" name="テキスト ボックス 466"/>
        <xdr:cNvSpPr txBox="1"/>
      </xdr:nvSpPr>
      <xdr:spPr>
        <a:xfrm>
          <a:off x="14774545" y="315785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4445</xdr:rowOff>
    </xdr:from>
    <xdr:to xmlns:xdr="http://schemas.openxmlformats.org/drawingml/2006/spreadsheetDrawing">
      <xdr:col>68</xdr:col>
      <xdr:colOff>203200</xdr:colOff>
      <xdr:row>18</xdr:row>
      <xdr:rowOff>110490</xdr:rowOff>
    </xdr:to>
    <xdr:sp macro="" textlink="">
      <xdr:nvSpPr>
        <xdr:cNvPr id="468" name="楕円 467"/>
        <xdr:cNvSpPr/>
      </xdr:nvSpPr>
      <xdr:spPr>
        <a:xfrm>
          <a:off x="14221460" y="30905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93980</xdr:rowOff>
    </xdr:from>
    <xdr:ext cx="762000" cy="267335"/>
    <xdr:sp macro="" textlink="">
      <xdr:nvSpPr>
        <xdr:cNvPr id="469" name="テキスト ボックス 468"/>
        <xdr:cNvSpPr txBox="1"/>
      </xdr:nvSpPr>
      <xdr:spPr>
        <a:xfrm>
          <a:off x="13895070" y="31800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10795</xdr:rowOff>
    </xdr:from>
    <xdr:to xmlns:xdr="http://schemas.openxmlformats.org/drawingml/2006/spreadsheetDrawing">
      <xdr:col>64</xdr:col>
      <xdr:colOff>152400</xdr:colOff>
      <xdr:row>19</xdr:row>
      <xdr:rowOff>116205</xdr:rowOff>
    </xdr:to>
    <xdr:sp macro="" textlink="">
      <xdr:nvSpPr>
        <xdr:cNvPr id="470" name="楕円 469"/>
        <xdr:cNvSpPr/>
      </xdr:nvSpPr>
      <xdr:spPr>
        <a:xfrm>
          <a:off x="13340080" y="32683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100330</xdr:rowOff>
    </xdr:from>
    <xdr:ext cx="758825" cy="265430"/>
    <xdr:sp macro="" textlink="">
      <xdr:nvSpPr>
        <xdr:cNvPr id="471" name="テキスト ボックス 470"/>
        <xdr:cNvSpPr txBox="1"/>
      </xdr:nvSpPr>
      <xdr:spPr>
        <a:xfrm>
          <a:off x="13013690" y="335788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132080</xdr:rowOff>
    </xdr:from>
    <xdr:to xmlns:xdr="http://schemas.openxmlformats.org/drawingml/2006/spreadsheetDrawing">
      <xdr:col>63</xdr:col>
      <xdr:colOff>98425</xdr:colOff>
      <xdr:row>3</xdr:row>
      <xdr:rowOff>125095</xdr:rowOff>
    </xdr:to>
    <xdr:sp macro="" textlink="">
      <xdr:nvSpPr>
        <xdr:cNvPr id="2" name="正方形/長方形 1"/>
        <xdr:cNvSpPr/>
      </xdr:nvSpPr>
      <xdr:spPr>
        <a:xfrm>
          <a:off x="0" y="132080"/>
          <a:ext cx="12700000" cy="507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19685</xdr:rowOff>
    </xdr:from>
    <xdr:to xmlns:xdr="http://schemas.openxmlformats.org/drawingml/2006/spreadsheetDrawing">
      <xdr:col>115</xdr:col>
      <xdr:colOff>41275</xdr:colOff>
      <xdr:row>4</xdr:row>
      <xdr:rowOff>66040</xdr:rowOff>
    </xdr:to>
    <xdr:sp macro="" textlink="">
      <xdr:nvSpPr>
        <xdr:cNvPr id="3" name="正方形/長方形 2"/>
        <xdr:cNvSpPr/>
      </xdr:nvSpPr>
      <xdr:spPr>
        <a:xfrm>
          <a:off x="19113500" y="191135"/>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46355</xdr:rowOff>
    </xdr:from>
    <xdr:to xmlns:xdr="http://schemas.openxmlformats.org/drawingml/2006/spreadsheetDrawing">
      <xdr:col>115</xdr:col>
      <xdr:colOff>22225</xdr:colOff>
      <xdr:row>4</xdr:row>
      <xdr:rowOff>39370</xdr:rowOff>
    </xdr:to>
    <xdr:sp macro="" textlink="">
      <xdr:nvSpPr>
        <xdr:cNvPr id="4" name="正方形/長方形 3"/>
        <xdr:cNvSpPr/>
      </xdr:nvSpPr>
      <xdr:spPr>
        <a:xfrm>
          <a:off x="19138900" y="217805"/>
          <a:ext cx="388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72390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3840"/>
          <a:ext cx="382905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81</xdr:col>
      <xdr:colOff>117475</xdr:colOff>
      <xdr:row>1</xdr:row>
      <xdr:rowOff>19685</xdr:rowOff>
    </xdr:from>
    <xdr:to xmlns:xdr="http://schemas.openxmlformats.org/drawingml/2006/spreadsheetDrawing">
      <xdr:col>94</xdr:col>
      <xdr:colOff>177800</xdr:colOff>
      <xdr:row>4</xdr:row>
      <xdr:rowOff>66040</xdr:rowOff>
    </xdr:to>
    <xdr:sp macro="" textlink="">
      <xdr:nvSpPr>
        <xdr:cNvPr id="6" name="正方形/長方形 5"/>
        <xdr:cNvSpPr/>
      </xdr:nvSpPr>
      <xdr:spPr>
        <a:xfrm>
          <a:off x="16319500" y="191135"/>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46355</xdr:rowOff>
    </xdr:from>
    <xdr:to xmlns:xdr="http://schemas.openxmlformats.org/drawingml/2006/spreadsheetDrawing">
      <xdr:col>94</xdr:col>
      <xdr:colOff>158750</xdr:colOff>
      <xdr:row>4</xdr:row>
      <xdr:rowOff>39370</xdr:rowOff>
    </xdr:to>
    <xdr:sp macro="" textlink="">
      <xdr:nvSpPr>
        <xdr:cNvPr id="7" name="正方形/長方形 6"/>
        <xdr:cNvSpPr/>
      </xdr:nvSpPr>
      <xdr:spPr>
        <a:xfrm>
          <a:off x="16344900" y="217805"/>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72390</xdr:rowOff>
    </xdr:from>
    <xdr:to xmlns:xdr="http://schemas.openxmlformats.org/drawingml/2006/spreadsheetDrawing">
      <xdr:col>94</xdr:col>
      <xdr:colOff>127000</xdr:colOff>
      <xdr:row>4</xdr:row>
      <xdr:rowOff>13335</xdr:rowOff>
    </xdr:to>
    <xdr:sp macro="" textlink="">
      <xdr:nvSpPr>
        <xdr:cNvPr id="8" name="正方形/長方形 7"/>
        <xdr:cNvSpPr/>
      </xdr:nvSpPr>
      <xdr:spPr>
        <a:xfrm>
          <a:off x="16370300" y="243840"/>
          <a:ext cx="255905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33020</xdr:rowOff>
    </xdr:from>
    <xdr:to xmlns:xdr="http://schemas.openxmlformats.org/drawingml/2006/spreadsheetDrawing">
      <xdr:col>115</xdr:col>
      <xdr:colOff>47625</xdr:colOff>
      <xdr:row>87</xdr:row>
      <xdr:rowOff>151765</xdr:rowOff>
    </xdr:to>
    <xdr:sp macro="" textlink="">
      <xdr:nvSpPr>
        <xdr:cNvPr id="9" name="正方形/長方形 8"/>
        <xdr:cNvSpPr/>
      </xdr:nvSpPr>
      <xdr:spPr>
        <a:xfrm>
          <a:off x="0" y="890270"/>
          <a:ext cx="23050500" cy="1417764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158115</xdr:rowOff>
    </xdr:from>
    <xdr:to xmlns:xdr="http://schemas.openxmlformats.org/drawingml/2006/spreadsheetDrawing">
      <xdr:col>52</xdr:col>
      <xdr:colOff>12700</xdr:colOff>
      <xdr:row>19</xdr:row>
      <xdr:rowOff>26035</xdr:rowOff>
    </xdr:to>
    <xdr:sp macro="" textlink="">
      <xdr:nvSpPr>
        <xdr:cNvPr id="10" name="正方形/長方形 9"/>
        <xdr:cNvSpPr/>
      </xdr:nvSpPr>
      <xdr:spPr>
        <a:xfrm>
          <a:off x="762000" y="1529715"/>
          <a:ext cx="9652000" cy="17538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13335</xdr:rowOff>
    </xdr:from>
    <xdr:to xmlns:xdr="http://schemas.openxmlformats.org/drawingml/2006/spreadsheetDrawing">
      <xdr:col>11</xdr:col>
      <xdr:colOff>85725</xdr:colOff>
      <xdr:row>19</xdr:row>
      <xdr:rowOff>13335</xdr:rowOff>
    </xdr:to>
    <xdr:sp macro="" textlink="">
      <xdr:nvSpPr>
        <xdr:cNvPr id="11" name="正方形/長方形 10"/>
        <xdr:cNvSpPr/>
      </xdr:nvSpPr>
      <xdr:spPr>
        <a:xfrm>
          <a:off x="889000" y="155638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13335</xdr:rowOff>
    </xdr:from>
    <xdr:to xmlns:xdr="http://schemas.openxmlformats.org/drawingml/2006/spreadsheetDrawing">
      <xdr:col>17</xdr:col>
      <xdr:colOff>92075</xdr:colOff>
      <xdr:row>19</xdr:row>
      <xdr:rowOff>13335</xdr:rowOff>
    </xdr:to>
    <xdr:sp macro="" textlink="">
      <xdr:nvSpPr>
        <xdr:cNvPr id="12" name="正方形/長方形 11"/>
        <xdr:cNvSpPr/>
      </xdr:nvSpPr>
      <xdr:spPr>
        <a:xfrm>
          <a:off x="2222500" y="1556385"/>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13335</xdr:rowOff>
    </xdr:from>
    <xdr:to xmlns:xdr="http://schemas.openxmlformats.org/drawingml/2006/spreadsheetDrawing">
      <xdr:col>25</xdr:col>
      <xdr:colOff>79375</xdr:colOff>
      <xdr:row>19</xdr:row>
      <xdr:rowOff>13335</xdr:rowOff>
    </xdr:to>
    <xdr:sp macro="" textlink="">
      <xdr:nvSpPr>
        <xdr:cNvPr id="13" name="正方形/長方形 12"/>
        <xdr:cNvSpPr/>
      </xdr:nvSpPr>
      <xdr:spPr>
        <a:xfrm>
          <a:off x="3556000" y="155638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6985</xdr:rowOff>
    </xdr:from>
    <xdr:to xmlns:xdr="http://schemas.openxmlformats.org/drawingml/2006/spreadsheetDrawing">
      <xdr:col>35</xdr:col>
      <xdr:colOff>111125</xdr:colOff>
      <xdr:row>14</xdr:row>
      <xdr:rowOff>171450</xdr:rowOff>
    </xdr:to>
    <xdr:sp macro="" textlink="">
      <xdr:nvSpPr>
        <xdr:cNvPr id="14" name="正方形/長方形 13"/>
        <xdr:cNvSpPr/>
      </xdr:nvSpPr>
      <xdr:spPr>
        <a:xfrm>
          <a:off x="5080000" y="1550035"/>
          <a:ext cx="203200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6985</xdr:rowOff>
    </xdr:from>
    <xdr:to xmlns:xdr="http://schemas.openxmlformats.org/drawingml/2006/spreadsheetDrawing">
      <xdr:col>41</xdr:col>
      <xdr:colOff>180975</xdr:colOff>
      <xdr:row>14</xdr:row>
      <xdr:rowOff>171450</xdr:rowOff>
    </xdr:to>
    <xdr:sp macro="" textlink="">
      <xdr:nvSpPr>
        <xdr:cNvPr id="15" name="正方形/長方形 14"/>
        <xdr:cNvSpPr/>
      </xdr:nvSpPr>
      <xdr:spPr>
        <a:xfrm>
          <a:off x="7112000" y="1550035"/>
          <a:ext cx="127000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6985</xdr:rowOff>
    </xdr:from>
    <xdr:to xmlns:xdr="http://schemas.openxmlformats.org/drawingml/2006/spreadsheetDrawing">
      <xdr:col>45</xdr:col>
      <xdr:colOff>79375</xdr:colOff>
      <xdr:row>14</xdr:row>
      <xdr:rowOff>171450</xdr:rowOff>
    </xdr:to>
    <xdr:sp macro="" textlink="">
      <xdr:nvSpPr>
        <xdr:cNvPr id="16" name="正方形/長方形 15"/>
        <xdr:cNvSpPr/>
      </xdr:nvSpPr>
      <xdr:spPr>
        <a:xfrm>
          <a:off x="8445500" y="1550035"/>
          <a:ext cx="63500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13335</xdr:rowOff>
    </xdr:from>
    <xdr:to xmlns:xdr="http://schemas.openxmlformats.org/drawingml/2006/spreadsheetDrawing">
      <xdr:col>35</xdr:col>
      <xdr:colOff>111125</xdr:colOff>
      <xdr:row>18</xdr:row>
      <xdr:rowOff>26035</xdr:rowOff>
    </xdr:to>
    <xdr:sp macro="" textlink="">
      <xdr:nvSpPr>
        <xdr:cNvPr id="17" name="正方形/長方形 16"/>
        <xdr:cNvSpPr/>
      </xdr:nvSpPr>
      <xdr:spPr>
        <a:xfrm>
          <a:off x="5080000" y="2413635"/>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13335</xdr:rowOff>
    </xdr:from>
    <xdr:to xmlns:xdr="http://schemas.openxmlformats.org/drawingml/2006/spreadsheetDrawing">
      <xdr:col>53</xdr:col>
      <xdr:colOff>3175</xdr:colOff>
      <xdr:row>18</xdr:row>
      <xdr:rowOff>26035</xdr:rowOff>
    </xdr:to>
    <xdr:sp macro="" textlink="">
      <xdr:nvSpPr>
        <xdr:cNvPr id="18" name="正方形/長方形 17"/>
        <xdr:cNvSpPr/>
      </xdr:nvSpPr>
      <xdr:spPr>
        <a:xfrm>
          <a:off x="7175500" y="2413635"/>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158115</xdr:rowOff>
    </xdr:from>
    <xdr:to xmlns:xdr="http://schemas.openxmlformats.org/drawingml/2006/spreadsheetDrawing">
      <xdr:col>60</xdr:col>
      <xdr:colOff>0</xdr:colOff>
      <xdr:row>15</xdr:row>
      <xdr:rowOff>99060</xdr:rowOff>
    </xdr:to>
    <xdr:sp macro="" textlink="">
      <xdr:nvSpPr>
        <xdr:cNvPr id="19" name="角丸四角形 18"/>
        <xdr:cNvSpPr/>
      </xdr:nvSpPr>
      <xdr:spPr>
        <a:xfrm>
          <a:off x="10566400" y="1529715"/>
          <a:ext cx="14351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46355</xdr:rowOff>
    </xdr:from>
    <xdr:to xmlns:xdr="http://schemas.openxmlformats.org/drawingml/2006/spreadsheetDrawing">
      <xdr:col>60</xdr:col>
      <xdr:colOff>95250</xdr:colOff>
      <xdr:row>10</xdr:row>
      <xdr:rowOff>132080</xdr:rowOff>
    </xdr:to>
    <xdr:sp macro="" textlink="">
      <xdr:nvSpPr>
        <xdr:cNvPr id="20" name="正方形/長方形 19"/>
        <xdr:cNvSpPr/>
      </xdr:nvSpPr>
      <xdr:spPr>
        <a:xfrm>
          <a:off x="10826750" y="1589405"/>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145415</xdr:rowOff>
    </xdr:from>
    <xdr:to xmlns:xdr="http://schemas.openxmlformats.org/drawingml/2006/spreadsheetDrawing">
      <xdr:col>60</xdr:col>
      <xdr:colOff>95250</xdr:colOff>
      <xdr:row>12</xdr:row>
      <xdr:rowOff>52705</xdr:rowOff>
    </xdr:to>
    <xdr:sp macro="" textlink="">
      <xdr:nvSpPr>
        <xdr:cNvPr id="21" name="正方形/長方形 20"/>
        <xdr:cNvSpPr/>
      </xdr:nvSpPr>
      <xdr:spPr>
        <a:xfrm>
          <a:off x="10826750" y="1859915"/>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132080</xdr:rowOff>
    </xdr:from>
    <xdr:to xmlns:xdr="http://schemas.openxmlformats.org/drawingml/2006/spreadsheetDrawing">
      <xdr:col>60</xdr:col>
      <xdr:colOff>95250</xdr:colOff>
      <xdr:row>16</xdr:row>
      <xdr:rowOff>79375</xdr:rowOff>
    </xdr:to>
    <xdr:sp macro="" textlink="">
      <xdr:nvSpPr>
        <xdr:cNvPr id="22" name="正方形/長方形 21"/>
        <xdr:cNvSpPr/>
      </xdr:nvSpPr>
      <xdr:spPr>
        <a:xfrm>
          <a:off x="10826750" y="2189480"/>
          <a:ext cx="127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138430</xdr:rowOff>
    </xdr:from>
    <xdr:to xmlns:xdr="http://schemas.openxmlformats.org/drawingml/2006/spreadsheetDrawing">
      <xdr:col>54</xdr:col>
      <xdr:colOff>38100</xdr:colOff>
      <xdr:row>9</xdr:row>
      <xdr:rowOff>138430</xdr:rowOff>
    </xdr:to>
    <xdr:cxnSp macro="">
      <xdr:nvCxnSpPr>
        <xdr:cNvPr id="23" name="直線コネクタ 22"/>
        <xdr:cNvCxnSpPr/>
      </xdr:nvCxnSpPr>
      <xdr:spPr>
        <a:xfrm>
          <a:off x="10668000" y="168148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86360</xdr:rowOff>
    </xdr:from>
    <xdr:to xmlns:xdr="http://schemas.openxmlformats.org/drawingml/2006/spreadsheetDrawing">
      <xdr:col>54</xdr:col>
      <xdr:colOff>3175</xdr:colOff>
      <xdr:row>10</xdr:row>
      <xdr:rowOff>13335</xdr:rowOff>
    </xdr:to>
    <xdr:sp macro="" textlink="">
      <xdr:nvSpPr>
        <xdr:cNvPr id="24" name="楕円 23"/>
        <xdr:cNvSpPr/>
      </xdr:nvSpPr>
      <xdr:spPr>
        <a:xfrm>
          <a:off x="10702925" y="1629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6985</xdr:rowOff>
    </xdr:from>
    <xdr:to xmlns:xdr="http://schemas.openxmlformats.org/drawingml/2006/spreadsheetDrawing">
      <xdr:col>54</xdr:col>
      <xdr:colOff>3175</xdr:colOff>
      <xdr:row>11</xdr:row>
      <xdr:rowOff>112395</xdr:rowOff>
    </xdr:to>
    <xdr:sp macro="" textlink="">
      <xdr:nvSpPr>
        <xdr:cNvPr id="25" name="フローチャート: 判断 24"/>
        <xdr:cNvSpPr/>
      </xdr:nvSpPr>
      <xdr:spPr>
        <a:xfrm>
          <a:off x="10702925" y="18929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105410</xdr:rowOff>
    </xdr:from>
    <xdr:to xmlns:xdr="http://schemas.openxmlformats.org/drawingml/2006/spreadsheetDrawing">
      <xdr:col>53</xdr:col>
      <xdr:colOff>146050</xdr:colOff>
      <xdr:row>13</xdr:row>
      <xdr:rowOff>72390</xdr:rowOff>
    </xdr:to>
    <xdr:cxnSp macro="">
      <xdr:nvCxnSpPr>
        <xdr:cNvPr id="26" name="直線コネクタ 25"/>
        <xdr:cNvCxnSpPr/>
      </xdr:nvCxnSpPr>
      <xdr:spPr>
        <a:xfrm>
          <a:off x="10747375" y="216281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105410</xdr:rowOff>
    </xdr:from>
    <xdr:to xmlns:xdr="http://schemas.openxmlformats.org/drawingml/2006/spreadsheetDrawing">
      <xdr:col>54</xdr:col>
      <xdr:colOff>38100</xdr:colOff>
      <xdr:row>12</xdr:row>
      <xdr:rowOff>105410</xdr:rowOff>
    </xdr:to>
    <xdr:cxnSp macro="">
      <xdr:nvCxnSpPr>
        <xdr:cNvPr id="27" name="直線コネクタ 26"/>
        <xdr:cNvCxnSpPr/>
      </xdr:nvCxnSpPr>
      <xdr:spPr>
        <a:xfrm>
          <a:off x="10668000" y="216281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171450</xdr:rowOff>
    </xdr:from>
    <xdr:to xmlns:xdr="http://schemas.openxmlformats.org/drawingml/2006/spreadsheetDrawing">
      <xdr:col>53</xdr:col>
      <xdr:colOff>146050</xdr:colOff>
      <xdr:row>14</xdr:row>
      <xdr:rowOff>141605</xdr:rowOff>
    </xdr:to>
    <xdr:cxnSp macro="">
      <xdr:nvCxnSpPr>
        <xdr:cNvPr id="28" name="直線コネクタ 27"/>
        <xdr:cNvCxnSpPr/>
      </xdr:nvCxnSpPr>
      <xdr:spPr>
        <a:xfrm flipV="1">
          <a:off x="10747375" y="2400300"/>
          <a:ext cx="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145415</xdr:rowOff>
    </xdr:from>
    <xdr:to xmlns:xdr="http://schemas.openxmlformats.org/drawingml/2006/spreadsheetDrawing">
      <xdr:col>54</xdr:col>
      <xdr:colOff>38100</xdr:colOff>
      <xdr:row>14</xdr:row>
      <xdr:rowOff>145415</xdr:rowOff>
    </xdr:to>
    <xdr:cxnSp macro="">
      <xdr:nvCxnSpPr>
        <xdr:cNvPr id="29" name="直線コネクタ 28"/>
        <xdr:cNvCxnSpPr/>
      </xdr:nvCxnSpPr>
      <xdr:spPr>
        <a:xfrm>
          <a:off x="10668000" y="254571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66040</xdr:rowOff>
    </xdr:from>
    <xdr:ext cx="8893175" cy="265430"/>
    <xdr:sp macro="" textlink="">
      <xdr:nvSpPr>
        <xdr:cNvPr id="30" name="テキスト ボックス 29"/>
        <xdr:cNvSpPr txBox="1"/>
      </xdr:nvSpPr>
      <xdr:spPr>
        <a:xfrm>
          <a:off x="698500" y="3495040"/>
          <a:ext cx="88931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151765</xdr:rowOff>
    </xdr:from>
    <xdr:ext cx="6043295" cy="269240"/>
    <xdr:sp macro="" textlink="">
      <xdr:nvSpPr>
        <xdr:cNvPr id="31" name="テキスト ボックス 30"/>
        <xdr:cNvSpPr txBox="1"/>
      </xdr:nvSpPr>
      <xdr:spPr>
        <a:xfrm>
          <a:off x="698500" y="3752215"/>
          <a:ext cx="60432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59055</xdr:rowOff>
    </xdr:from>
    <xdr:ext cx="8228330" cy="267335"/>
    <xdr:sp macro="" textlink="">
      <xdr:nvSpPr>
        <xdr:cNvPr id="32" name="テキスト ボックス 31"/>
        <xdr:cNvSpPr txBox="1"/>
      </xdr:nvSpPr>
      <xdr:spPr>
        <a:xfrm>
          <a:off x="698500" y="4002405"/>
          <a:ext cx="82283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145415</xdr:rowOff>
    </xdr:from>
    <xdr:ext cx="181610" cy="267335"/>
    <xdr:sp macro="" textlink="">
      <xdr:nvSpPr>
        <xdr:cNvPr id="33" name="テキスト ボックス 32"/>
        <xdr:cNvSpPr txBox="1"/>
      </xdr:nvSpPr>
      <xdr:spPr>
        <a:xfrm>
          <a:off x="698500" y="4260215"/>
          <a:ext cx="18161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72390</xdr:rowOff>
    </xdr:from>
    <xdr:to xmlns:xdr="http://schemas.openxmlformats.org/drawingml/2006/spreadsheetDrawing">
      <xdr:col>26</xdr:col>
      <xdr:colOff>184150</xdr:colOff>
      <xdr:row>29</xdr:row>
      <xdr:rowOff>46355</xdr:rowOff>
    </xdr:to>
    <xdr:sp macro="" textlink="">
      <xdr:nvSpPr>
        <xdr:cNvPr id="34" name="正方形/長方形 33"/>
        <xdr:cNvSpPr/>
      </xdr:nvSpPr>
      <xdr:spPr>
        <a:xfrm>
          <a:off x="762000" y="4701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138430</xdr:rowOff>
    </xdr:from>
    <xdr:to xmlns:xdr="http://schemas.openxmlformats.org/drawingml/2006/spreadsheetDrawing">
      <xdr:col>34</xdr:col>
      <xdr:colOff>120650</xdr:colOff>
      <xdr:row>29</xdr:row>
      <xdr:rowOff>46355</xdr:rowOff>
    </xdr:to>
    <xdr:sp macro="" textlink="">
      <xdr:nvSpPr>
        <xdr:cNvPr id="35" name="正方形/長方形 34"/>
        <xdr:cNvSpPr/>
      </xdr:nvSpPr>
      <xdr:spPr>
        <a:xfrm>
          <a:off x="5397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158115</xdr:rowOff>
    </xdr:from>
    <xdr:to xmlns:xdr="http://schemas.openxmlformats.org/drawingml/2006/spreadsheetDrawing">
      <xdr:col>34</xdr:col>
      <xdr:colOff>120650</xdr:colOff>
      <xdr:row>30</xdr:row>
      <xdr:rowOff>66040</xdr:rowOff>
    </xdr:to>
    <xdr:sp macro="" textlink="">
      <xdr:nvSpPr>
        <xdr:cNvPr id="36" name="正方形/長方形 35"/>
        <xdr:cNvSpPr/>
      </xdr:nvSpPr>
      <xdr:spPr>
        <a:xfrm>
          <a:off x="5397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138430</xdr:rowOff>
    </xdr:from>
    <xdr:to xmlns:xdr="http://schemas.openxmlformats.org/drawingml/2006/spreadsheetDrawing">
      <xdr:col>42</xdr:col>
      <xdr:colOff>82550</xdr:colOff>
      <xdr:row>29</xdr:row>
      <xdr:rowOff>46355</xdr:rowOff>
    </xdr:to>
    <xdr:sp macro="" textlink="">
      <xdr:nvSpPr>
        <xdr:cNvPr id="37" name="正方形/長方形 36"/>
        <xdr:cNvSpPr/>
      </xdr:nvSpPr>
      <xdr:spPr>
        <a:xfrm>
          <a:off x="7086600" y="4767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158115</xdr:rowOff>
    </xdr:from>
    <xdr:to xmlns:xdr="http://schemas.openxmlformats.org/drawingml/2006/spreadsheetDrawing">
      <xdr:col>42</xdr:col>
      <xdr:colOff>82550</xdr:colOff>
      <xdr:row>30</xdr:row>
      <xdr:rowOff>66040</xdr:rowOff>
    </xdr:to>
    <xdr:sp macro="" textlink="">
      <xdr:nvSpPr>
        <xdr:cNvPr id="38" name="正方形/長方形 37"/>
        <xdr:cNvSpPr/>
      </xdr:nvSpPr>
      <xdr:spPr>
        <a:xfrm>
          <a:off x="7086600" y="4958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138430</xdr:rowOff>
    </xdr:from>
    <xdr:to xmlns:xdr="http://schemas.openxmlformats.org/drawingml/2006/spreadsheetDrawing">
      <xdr:col>51</xdr:col>
      <xdr:colOff>22225</xdr:colOff>
      <xdr:row>29</xdr:row>
      <xdr:rowOff>46355</xdr:rowOff>
    </xdr:to>
    <xdr:sp macro="" textlink="">
      <xdr:nvSpPr>
        <xdr:cNvPr id="39" name="正方形/長方形 38"/>
        <xdr:cNvSpPr/>
      </xdr:nvSpPr>
      <xdr:spPr>
        <a:xfrm>
          <a:off x="8699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28</xdr:row>
      <xdr:rowOff>158115</xdr:rowOff>
    </xdr:from>
    <xdr:to xmlns:xdr="http://schemas.openxmlformats.org/drawingml/2006/spreadsheetDrawing">
      <xdr:col>51</xdr:col>
      <xdr:colOff>22225</xdr:colOff>
      <xdr:row>30</xdr:row>
      <xdr:rowOff>66040</xdr:rowOff>
    </xdr:to>
    <xdr:sp macro="" textlink="">
      <xdr:nvSpPr>
        <xdr:cNvPr id="40" name="正方形/長方形 39"/>
        <xdr:cNvSpPr/>
      </xdr:nvSpPr>
      <xdr:spPr>
        <a:xfrm>
          <a:off x="8699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44</xdr:row>
      <xdr:rowOff>13335</xdr:rowOff>
    </xdr:to>
    <xdr:sp macro="" textlink="">
      <xdr:nvSpPr>
        <xdr:cNvPr id="41" name="正方形/長方形 40"/>
        <xdr:cNvSpPr/>
      </xdr:nvSpPr>
      <xdr:spPr>
        <a:xfrm>
          <a:off x="762000" y="5275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132080</xdr:rowOff>
    </xdr:from>
    <xdr:to xmlns:xdr="http://schemas.openxmlformats.org/drawingml/2006/spreadsheetDrawing">
      <xdr:col>55</xdr:col>
      <xdr:colOff>47625</xdr:colOff>
      <xdr:row>44</xdr:row>
      <xdr:rowOff>13335</xdr:rowOff>
    </xdr:to>
    <xdr:sp macro="" textlink="">
      <xdr:nvSpPr>
        <xdr:cNvPr id="42" name="正方形/長方形 41"/>
        <xdr:cNvSpPr/>
      </xdr:nvSpPr>
      <xdr:spPr>
        <a:xfrm>
          <a:off x="5715000" y="5275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132080</xdr:rowOff>
    </xdr:from>
    <xdr:to xmlns:xdr="http://schemas.openxmlformats.org/drawingml/2006/spreadsheetDrawing">
      <xdr:col>47</xdr:col>
      <xdr:colOff>187325</xdr:colOff>
      <xdr:row>32</xdr:row>
      <xdr:rowOff>39370</xdr:rowOff>
    </xdr:to>
    <xdr:sp macro="" textlink="">
      <xdr:nvSpPr>
        <xdr:cNvPr id="43" name="正方形/長方形 42"/>
        <xdr:cNvSpPr/>
      </xdr:nvSpPr>
      <xdr:spPr>
        <a:xfrm>
          <a:off x="5778500" y="5275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105410</xdr:rowOff>
    </xdr:from>
    <xdr:to xmlns:xdr="http://schemas.openxmlformats.org/drawingml/2006/spreadsheetDrawing">
      <xdr:col>54</xdr:col>
      <xdr:colOff>95250</xdr:colOff>
      <xdr:row>43</xdr:row>
      <xdr:rowOff>125095</xdr:rowOff>
    </xdr:to>
    <xdr:sp macro="" textlink="" fLocksText="0">
      <xdr:nvSpPr>
        <xdr:cNvPr id="44" name="テキスト ボックス 43"/>
        <xdr:cNvSpPr txBox="1"/>
      </xdr:nvSpPr>
      <xdr:spPr>
        <a:xfrm>
          <a:off x="5816600" y="5591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人事院勧告による会計年度任用職員の報酬改定の影響などにより</a:t>
          </a:r>
          <a:r>
            <a:rPr kumimoji="1" lang="ja-JP" altLang="en-US" sz="1300">
              <a:latin typeface="ＭＳ Ｐゴシック"/>
              <a:ea typeface="ＭＳ Ｐゴシック"/>
            </a:rPr>
            <a:t>、前年度比1.4％の増加となった。本市は面積が広大で、支所や保育所などの直営施設の運営に多くの会計年度任用職員を配置しており、類似団体と比較すると人件費総額は高くなっているため、引き続き、職員定員適正化計画の実効性を高め、人件費総額の抑制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112395</xdr:rowOff>
    </xdr:from>
    <xdr:ext cx="295275" cy="232410"/>
    <xdr:sp macro="" textlink="">
      <xdr:nvSpPr>
        <xdr:cNvPr id="45" name="テキスト ボックス 44"/>
        <xdr:cNvSpPr txBox="1"/>
      </xdr:nvSpPr>
      <xdr:spPr>
        <a:xfrm>
          <a:off x="723900" y="5084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13335</xdr:rowOff>
    </xdr:from>
    <xdr:to xmlns:xdr="http://schemas.openxmlformats.org/drawingml/2006/spreadsheetDrawing">
      <xdr:col>26</xdr:col>
      <xdr:colOff>184150</xdr:colOff>
      <xdr:row>44</xdr:row>
      <xdr:rowOff>13335</xdr:rowOff>
    </xdr:to>
    <xdr:cxnSp macro="">
      <xdr:nvCxnSpPr>
        <xdr:cNvPr id="46" name="直線コネクタ 45"/>
        <xdr:cNvCxnSpPr/>
      </xdr:nvCxnSpPr>
      <xdr:spPr>
        <a:xfrm>
          <a:off x="762000" y="7557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43815</xdr:rowOff>
    </xdr:from>
    <xdr:ext cx="504825" cy="267335"/>
    <xdr:sp macro="" textlink="">
      <xdr:nvSpPr>
        <xdr:cNvPr id="47" name="テキスト ボックス 46"/>
        <xdr:cNvSpPr txBox="1"/>
      </xdr:nvSpPr>
      <xdr:spPr>
        <a:xfrm>
          <a:off x="254000" y="7416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72390</xdr:rowOff>
    </xdr:from>
    <xdr:to xmlns:xdr="http://schemas.openxmlformats.org/drawingml/2006/spreadsheetDrawing">
      <xdr:col>26</xdr:col>
      <xdr:colOff>184150</xdr:colOff>
      <xdr:row>41</xdr:row>
      <xdr:rowOff>72390</xdr:rowOff>
    </xdr:to>
    <xdr:cxnSp macro="">
      <xdr:nvCxnSpPr>
        <xdr:cNvPr id="48" name="直線コネクタ 47"/>
        <xdr:cNvCxnSpPr/>
      </xdr:nvCxnSpPr>
      <xdr:spPr>
        <a:xfrm>
          <a:off x="762000" y="7101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102870</xdr:rowOff>
    </xdr:from>
    <xdr:ext cx="504825" cy="269240"/>
    <xdr:sp macro="" textlink="">
      <xdr:nvSpPr>
        <xdr:cNvPr id="49" name="テキスト ボックス 48"/>
        <xdr:cNvSpPr txBox="1"/>
      </xdr:nvSpPr>
      <xdr:spPr>
        <a:xfrm>
          <a:off x="254000" y="69608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132080</xdr:rowOff>
    </xdr:from>
    <xdr:to xmlns:xdr="http://schemas.openxmlformats.org/drawingml/2006/spreadsheetDrawing">
      <xdr:col>26</xdr:col>
      <xdr:colOff>184150</xdr:colOff>
      <xdr:row>38</xdr:row>
      <xdr:rowOff>132080</xdr:rowOff>
    </xdr:to>
    <xdr:cxnSp macro="">
      <xdr:nvCxnSpPr>
        <xdr:cNvPr id="50" name="直線コネクタ 49"/>
        <xdr:cNvCxnSpPr/>
      </xdr:nvCxnSpPr>
      <xdr:spPr>
        <a:xfrm>
          <a:off x="762000" y="6647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161925</xdr:rowOff>
    </xdr:from>
    <xdr:ext cx="504825" cy="267335"/>
    <xdr:sp macro="" textlink="">
      <xdr:nvSpPr>
        <xdr:cNvPr id="51" name="テキスト ボックス 50"/>
        <xdr:cNvSpPr txBox="1"/>
      </xdr:nvSpPr>
      <xdr:spPr>
        <a:xfrm>
          <a:off x="254000" y="65055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13335</xdr:rowOff>
    </xdr:from>
    <xdr:to xmlns:xdr="http://schemas.openxmlformats.org/drawingml/2006/spreadsheetDrawing">
      <xdr:col>26</xdr:col>
      <xdr:colOff>184150</xdr:colOff>
      <xdr:row>36</xdr:row>
      <xdr:rowOff>13335</xdr:rowOff>
    </xdr:to>
    <xdr:cxnSp macro="">
      <xdr:nvCxnSpPr>
        <xdr:cNvPr id="52" name="直線コネクタ 51"/>
        <xdr:cNvCxnSpPr/>
      </xdr:nvCxnSpPr>
      <xdr:spPr>
        <a:xfrm>
          <a:off x="762000" y="6185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43815</xdr:rowOff>
    </xdr:from>
    <xdr:ext cx="504825" cy="267335"/>
    <xdr:sp macro="" textlink="">
      <xdr:nvSpPr>
        <xdr:cNvPr id="53" name="テキスト ボックス 52"/>
        <xdr:cNvSpPr txBox="1"/>
      </xdr:nvSpPr>
      <xdr:spPr>
        <a:xfrm>
          <a:off x="254000" y="60445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72390</xdr:rowOff>
    </xdr:from>
    <xdr:to xmlns:xdr="http://schemas.openxmlformats.org/drawingml/2006/spreadsheetDrawing">
      <xdr:col>26</xdr:col>
      <xdr:colOff>184150</xdr:colOff>
      <xdr:row>33</xdr:row>
      <xdr:rowOff>72390</xdr:rowOff>
    </xdr:to>
    <xdr:cxnSp macro="">
      <xdr:nvCxnSpPr>
        <xdr:cNvPr id="54" name="直線コネクタ 53"/>
        <xdr:cNvCxnSpPr/>
      </xdr:nvCxnSpPr>
      <xdr:spPr>
        <a:xfrm>
          <a:off x="762000" y="5730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102870</xdr:rowOff>
    </xdr:from>
    <xdr:ext cx="504825" cy="269240"/>
    <xdr:sp macro="" textlink="">
      <xdr:nvSpPr>
        <xdr:cNvPr id="55" name="テキスト ボックス 54"/>
        <xdr:cNvSpPr txBox="1"/>
      </xdr:nvSpPr>
      <xdr:spPr>
        <a:xfrm>
          <a:off x="254000" y="55892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30</xdr:row>
      <xdr:rowOff>132080</xdr:rowOff>
    </xdr:to>
    <xdr:cxnSp macro="">
      <xdr:nvCxnSpPr>
        <xdr:cNvPr id="56" name="直線コネクタ 55"/>
        <xdr:cNvCxnSpPr/>
      </xdr:nvCxnSpPr>
      <xdr:spPr>
        <a:xfrm>
          <a:off x="762000" y="5275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161925</xdr:rowOff>
    </xdr:from>
    <xdr:ext cx="504825" cy="267335"/>
    <xdr:sp macro="" textlink="">
      <xdr:nvSpPr>
        <xdr:cNvPr id="57" name="テキスト ボックス 56"/>
        <xdr:cNvSpPr txBox="1"/>
      </xdr:nvSpPr>
      <xdr:spPr>
        <a:xfrm>
          <a:off x="254000" y="5133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44</xdr:row>
      <xdr:rowOff>13335</xdr:rowOff>
    </xdr:to>
    <xdr:sp macro="" textlink="">
      <xdr:nvSpPr>
        <xdr:cNvPr id="58" name="人件費グラフ枠"/>
        <xdr:cNvSpPr/>
      </xdr:nvSpPr>
      <xdr:spPr>
        <a:xfrm>
          <a:off x="762000" y="5275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164465</xdr:rowOff>
    </xdr:from>
    <xdr:to xmlns:xdr="http://schemas.openxmlformats.org/drawingml/2006/spreadsheetDrawing">
      <xdr:col>24</xdr:col>
      <xdr:colOff>25400</xdr:colOff>
      <xdr:row>41</xdr:row>
      <xdr:rowOff>115570</xdr:rowOff>
    </xdr:to>
    <xdr:cxnSp macro="">
      <xdr:nvCxnSpPr>
        <xdr:cNvPr id="59" name="直線コネクタ 58"/>
        <xdr:cNvCxnSpPr/>
      </xdr:nvCxnSpPr>
      <xdr:spPr>
        <a:xfrm flipV="1">
          <a:off x="4826000" y="5993765"/>
          <a:ext cx="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86360</xdr:rowOff>
    </xdr:from>
    <xdr:ext cx="762000" cy="266065"/>
    <xdr:sp macro="" textlink="">
      <xdr:nvSpPr>
        <xdr:cNvPr id="60" name="人件費最小値テキスト"/>
        <xdr:cNvSpPr txBox="1"/>
      </xdr:nvSpPr>
      <xdr:spPr>
        <a:xfrm>
          <a:off x="4914900" y="71158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115570</xdr:rowOff>
    </xdr:from>
    <xdr:to xmlns:xdr="http://schemas.openxmlformats.org/drawingml/2006/spreadsheetDrawing">
      <xdr:col>24</xdr:col>
      <xdr:colOff>114300</xdr:colOff>
      <xdr:row>41</xdr:row>
      <xdr:rowOff>115570</xdr:rowOff>
    </xdr:to>
    <xdr:cxnSp macro="">
      <xdr:nvCxnSpPr>
        <xdr:cNvPr id="61" name="直線コネクタ 60"/>
        <xdr:cNvCxnSpPr/>
      </xdr:nvCxnSpPr>
      <xdr:spPr>
        <a:xfrm>
          <a:off x="4737100" y="714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76835</xdr:rowOff>
    </xdr:from>
    <xdr:ext cx="762000" cy="267335"/>
    <xdr:sp macro="" textlink="">
      <xdr:nvSpPr>
        <xdr:cNvPr id="62" name="人件費最大値テキスト"/>
        <xdr:cNvSpPr txBox="1"/>
      </xdr:nvSpPr>
      <xdr:spPr>
        <a:xfrm>
          <a:off x="4914900" y="57346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164465</xdr:rowOff>
    </xdr:from>
    <xdr:to xmlns:xdr="http://schemas.openxmlformats.org/drawingml/2006/spreadsheetDrawing">
      <xdr:col>24</xdr:col>
      <xdr:colOff>114300</xdr:colOff>
      <xdr:row>34</xdr:row>
      <xdr:rowOff>164465</xdr:rowOff>
    </xdr:to>
    <xdr:cxnSp macro="">
      <xdr:nvCxnSpPr>
        <xdr:cNvPr id="63" name="直線コネクタ 62"/>
        <xdr:cNvCxnSpPr/>
      </xdr:nvCxnSpPr>
      <xdr:spPr>
        <a:xfrm>
          <a:off x="4737100" y="599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91440</xdr:rowOff>
    </xdr:from>
    <xdr:to xmlns:xdr="http://schemas.openxmlformats.org/drawingml/2006/spreadsheetDrawing">
      <xdr:col>24</xdr:col>
      <xdr:colOff>25400</xdr:colOff>
      <xdr:row>37</xdr:row>
      <xdr:rowOff>158115</xdr:rowOff>
    </xdr:to>
    <xdr:cxnSp macro="">
      <xdr:nvCxnSpPr>
        <xdr:cNvPr id="64" name="直線コネクタ 63"/>
        <xdr:cNvCxnSpPr/>
      </xdr:nvCxnSpPr>
      <xdr:spPr>
        <a:xfrm>
          <a:off x="3987800" y="643509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93345</xdr:rowOff>
    </xdr:from>
    <xdr:ext cx="762000" cy="267335"/>
    <xdr:sp macro="" textlink="">
      <xdr:nvSpPr>
        <xdr:cNvPr id="65" name="人件費平均値テキスト"/>
        <xdr:cNvSpPr txBox="1"/>
      </xdr:nvSpPr>
      <xdr:spPr>
        <a:xfrm>
          <a:off x="4914900" y="626554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76835</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775200" y="64204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53340</xdr:rowOff>
    </xdr:from>
    <xdr:to xmlns:xdr="http://schemas.openxmlformats.org/drawingml/2006/spreadsheetDrawing">
      <xdr:col>19</xdr:col>
      <xdr:colOff>187325</xdr:colOff>
      <xdr:row>37</xdr:row>
      <xdr:rowOff>91440</xdr:rowOff>
    </xdr:to>
    <xdr:cxnSp macro="">
      <xdr:nvCxnSpPr>
        <xdr:cNvPr id="67" name="直線コネクタ 66"/>
        <xdr:cNvCxnSpPr/>
      </xdr:nvCxnSpPr>
      <xdr:spPr>
        <a:xfrm>
          <a:off x="3098800" y="63969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29210</xdr:rowOff>
    </xdr:from>
    <xdr:to xmlns:xdr="http://schemas.openxmlformats.org/drawingml/2006/spreadsheetDrawing">
      <xdr:col>20</xdr:col>
      <xdr:colOff>38100</xdr:colOff>
      <xdr:row>37</xdr:row>
      <xdr:rowOff>134620</xdr:rowOff>
    </xdr:to>
    <xdr:sp macro="" textlink="">
      <xdr:nvSpPr>
        <xdr:cNvPr id="68" name="フローチャート: 判断 67"/>
        <xdr:cNvSpPr/>
      </xdr:nvSpPr>
      <xdr:spPr>
        <a:xfrm>
          <a:off x="3937000" y="63728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145415</xdr:rowOff>
    </xdr:from>
    <xdr:ext cx="733425" cy="267335"/>
    <xdr:sp macro="" textlink="">
      <xdr:nvSpPr>
        <xdr:cNvPr id="69" name="テキスト ボックス 68"/>
        <xdr:cNvSpPr txBox="1"/>
      </xdr:nvSpPr>
      <xdr:spPr>
        <a:xfrm>
          <a:off x="3606800" y="6146165"/>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164465</xdr:rowOff>
    </xdr:from>
    <xdr:to xmlns:xdr="http://schemas.openxmlformats.org/drawingml/2006/spreadsheetDrawing">
      <xdr:col>15</xdr:col>
      <xdr:colOff>98425</xdr:colOff>
      <xdr:row>37</xdr:row>
      <xdr:rowOff>53340</xdr:rowOff>
    </xdr:to>
    <xdr:cxnSp macro="">
      <xdr:nvCxnSpPr>
        <xdr:cNvPr id="70" name="直線コネクタ 69"/>
        <xdr:cNvCxnSpPr/>
      </xdr:nvCxnSpPr>
      <xdr:spPr>
        <a:xfrm>
          <a:off x="2209800" y="63366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19685</xdr:rowOff>
    </xdr:from>
    <xdr:to xmlns:xdr="http://schemas.openxmlformats.org/drawingml/2006/spreadsheetDrawing">
      <xdr:col>15</xdr:col>
      <xdr:colOff>149225</xdr:colOff>
      <xdr:row>37</xdr:row>
      <xdr:rowOff>125095</xdr:rowOff>
    </xdr:to>
    <xdr:sp macro="" textlink="">
      <xdr:nvSpPr>
        <xdr:cNvPr id="71" name="フローチャート: 判断 70"/>
        <xdr:cNvSpPr/>
      </xdr:nvSpPr>
      <xdr:spPr>
        <a:xfrm>
          <a:off x="3048000" y="63633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109855</xdr:rowOff>
    </xdr:from>
    <xdr:ext cx="762000" cy="267335"/>
    <xdr:sp macro="" textlink="">
      <xdr:nvSpPr>
        <xdr:cNvPr id="72" name="テキスト ボックス 71"/>
        <xdr:cNvSpPr txBox="1"/>
      </xdr:nvSpPr>
      <xdr:spPr>
        <a:xfrm>
          <a:off x="2717800" y="64535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164465</xdr:rowOff>
    </xdr:from>
    <xdr:to xmlns:xdr="http://schemas.openxmlformats.org/drawingml/2006/spreadsheetDrawing">
      <xdr:col>11</xdr:col>
      <xdr:colOff>9525</xdr:colOff>
      <xdr:row>37</xdr:row>
      <xdr:rowOff>72390</xdr:rowOff>
    </xdr:to>
    <xdr:cxnSp macro="">
      <xdr:nvCxnSpPr>
        <xdr:cNvPr id="73" name="直線コネクタ 72"/>
        <xdr:cNvCxnSpPr/>
      </xdr:nvCxnSpPr>
      <xdr:spPr>
        <a:xfrm flipV="1">
          <a:off x="1320800" y="63366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169545</xdr:rowOff>
    </xdr:from>
    <xdr:to xmlns:xdr="http://schemas.openxmlformats.org/drawingml/2006/spreadsheetDrawing">
      <xdr:col>11</xdr:col>
      <xdr:colOff>60325</xdr:colOff>
      <xdr:row>37</xdr:row>
      <xdr:rowOff>96520</xdr:rowOff>
    </xdr:to>
    <xdr:sp macro="" textlink="">
      <xdr:nvSpPr>
        <xdr:cNvPr id="74" name="フローチャート: 判断 73"/>
        <xdr:cNvSpPr/>
      </xdr:nvSpPr>
      <xdr:spPr>
        <a:xfrm>
          <a:off x="2159000" y="6341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81280</xdr:rowOff>
    </xdr:from>
    <xdr:ext cx="758825" cy="269240"/>
    <xdr:sp macro="" textlink="">
      <xdr:nvSpPr>
        <xdr:cNvPr id="75" name="テキスト ボックス 74"/>
        <xdr:cNvSpPr txBox="1"/>
      </xdr:nvSpPr>
      <xdr:spPr>
        <a:xfrm>
          <a:off x="1828800" y="64249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52705</xdr:rowOff>
    </xdr:from>
    <xdr:to xmlns:xdr="http://schemas.openxmlformats.org/drawingml/2006/spreadsheetDrawing">
      <xdr:col>6</xdr:col>
      <xdr:colOff>171450</xdr:colOff>
      <xdr:row>37</xdr:row>
      <xdr:rowOff>158115</xdr:rowOff>
    </xdr:to>
    <xdr:sp macro="" textlink="">
      <xdr:nvSpPr>
        <xdr:cNvPr id="76" name="フローチャート: 判断 75"/>
        <xdr:cNvSpPr/>
      </xdr:nvSpPr>
      <xdr:spPr>
        <a:xfrm>
          <a:off x="1270000" y="63963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142240</xdr:rowOff>
    </xdr:from>
    <xdr:ext cx="758825" cy="269240"/>
    <xdr:sp macro="" textlink="">
      <xdr:nvSpPr>
        <xdr:cNvPr id="77" name="テキスト ボックス 76"/>
        <xdr:cNvSpPr txBox="1"/>
      </xdr:nvSpPr>
      <xdr:spPr>
        <a:xfrm>
          <a:off x="939800" y="648589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10795</xdr:rowOff>
    </xdr:from>
    <xdr:ext cx="762000" cy="267335"/>
    <xdr:sp macro="" textlink="">
      <xdr:nvSpPr>
        <xdr:cNvPr id="78" name="テキスト ボックス 77"/>
        <xdr:cNvSpPr txBox="1"/>
      </xdr:nvSpPr>
      <xdr:spPr>
        <a:xfrm>
          <a:off x="46101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10795</xdr:rowOff>
    </xdr:from>
    <xdr:ext cx="762000" cy="267335"/>
    <xdr:sp macro="" textlink="">
      <xdr:nvSpPr>
        <xdr:cNvPr id="79" name="テキスト ボックス 78"/>
        <xdr:cNvSpPr txBox="1"/>
      </xdr:nvSpPr>
      <xdr:spPr>
        <a:xfrm>
          <a:off x="3771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10795</xdr:rowOff>
    </xdr:from>
    <xdr:ext cx="758825" cy="267335"/>
    <xdr:sp macro="" textlink="">
      <xdr:nvSpPr>
        <xdr:cNvPr id="80" name="テキスト ボックス 79"/>
        <xdr:cNvSpPr txBox="1"/>
      </xdr:nvSpPr>
      <xdr:spPr>
        <a:xfrm>
          <a:off x="2882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10795</xdr:rowOff>
    </xdr:from>
    <xdr:ext cx="762000" cy="267335"/>
    <xdr:sp macro="" textlink="">
      <xdr:nvSpPr>
        <xdr:cNvPr id="81" name="テキスト ボックス 80"/>
        <xdr:cNvSpPr txBox="1"/>
      </xdr:nvSpPr>
      <xdr:spPr>
        <a:xfrm>
          <a:off x="1993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10795</xdr:rowOff>
    </xdr:from>
    <xdr:ext cx="762000" cy="267335"/>
    <xdr:sp macro="" textlink="">
      <xdr:nvSpPr>
        <xdr:cNvPr id="82" name="テキスト ボックス 81"/>
        <xdr:cNvSpPr txBox="1"/>
      </xdr:nvSpPr>
      <xdr:spPr>
        <a:xfrm>
          <a:off x="1104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105410</xdr:rowOff>
    </xdr:from>
    <xdr:to xmlns:xdr="http://schemas.openxmlformats.org/drawingml/2006/spreadsheetDrawing">
      <xdr:col>24</xdr:col>
      <xdr:colOff>76200</xdr:colOff>
      <xdr:row>38</xdr:row>
      <xdr:rowOff>33020</xdr:rowOff>
    </xdr:to>
    <xdr:sp macro="" textlink="">
      <xdr:nvSpPr>
        <xdr:cNvPr id="83" name="楕円 82"/>
        <xdr:cNvSpPr/>
      </xdr:nvSpPr>
      <xdr:spPr>
        <a:xfrm>
          <a:off x="4775200" y="6449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76835</xdr:rowOff>
    </xdr:from>
    <xdr:ext cx="762000" cy="267335"/>
    <xdr:sp macro="" textlink="">
      <xdr:nvSpPr>
        <xdr:cNvPr id="84" name="人件費該当値テキスト"/>
        <xdr:cNvSpPr txBox="1"/>
      </xdr:nvSpPr>
      <xdr:spPr>
        <a:xfrm>
          <a:off x="4914900" y="64204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38735</xdr:rowOff>
    </xdr:from>
    <xdr:to xmlns:xdr="http://schemas.openxmlformats.org/drawingml/2006/spreadsheetDrawing">
      <xdr:col>20</xdr:col>
      <xdr:colOff>38100</xdr:colOff>
      <xdr:row>37</xdr:row>
      <xdr:rowOff>144780</xdr:rowOff>
    </xdr:to>
    <xdr:sp macro="" textlink="">
      <xdr:nvSpPr>
        <xdr:cNvPr id="85" name="楕円 84"/>
        <xdr:cNvSpPr/>
      </xdr:nvSpPr>
      <xdr:spPr>
        <a:xfrm>
          <a:off x="3937000" y="63823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128270</xdr:rowOff>
    </xdr:from>
    <xdr:ext cx="733425" cy="267335"/>
    <xdr:sp macro="" textlink="">
      <xdr:nvSpPr>
        <xdr:cNvPr id="86" name="テキスト ボックス 85"/>
        <xdr:cNvSpPr txBox="1"/>
      </xdr:nvSpPr>
      <xdr:spPr>
        <a:xfrm>
          <a:off x="3606800" y="6471920"/>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635</xdr:rowOff>
    </xdr:from>
    <xdr:to xmlns:xdr="http://schemas.openxmlformats.org/drawingml/2006/spreadsheetDrawing">
      <xdr:col>15</xdr:col>
      <xdr:colOff>149225</xdr:colOff>
      <xdr:row>37</xdr:row>
      <xdr:rowOff>106045</xdr:rowOff>
    </xdr:to>
    <xdr:sp macro="" textlink="">
      <xdr:nvSpPr>
        <xdr:cNvPr id="87" name="楕円 86"/>
        <xdr:cNvSpPr/>
      </xdr:nvSpPr>
      <xdr:spPr>
        <a:xfrm>
          <a:off x="3048000" y="63442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116840</xdr:rowOff>
    </xdr:from>
    <xdr:ext cx="762000" cy="269240"/>
    <xdr:sp macro="" textlink="">
      <xdr:nvSpPr>
        <xdr:cNvPr id="88" name="テキスト ボックス 87"/>
        <xdr:cNvSpPr txBox="1"/>
      </xdr:nvSpPr>
      <xdr:spPr>
        <a:xfrm>
          <a:off x="2717800" y="61175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112395</xdr:rowOff>
    </xdr:from>
    <xdr:to xmlns:xdr="http://schemas.openxmlformats.org/drawingml/2006/spreadsheetDrawing">
      <xdr:col>11</xdr:col>
      <xdr:colOff>60325</xdr:colOff>
      <xdr:row>37</xdr:row>
      <xdr:rowOff>39370</xdr:rowOff>
    </xdr:to>
    <xdr:sp macro="" textlink="">
      <xdr:nvSpPr>
        <xdr:cNvPr id="89" name="楕円 88"/>
        <xdr:cNvSpPr/>
      </xdr:nvSpPr>
      <xdr:spPr>
        <a:xfrm>
          <a:off x="2159000" y="62845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50165</xdr:rowOff>
    </xdr:from>
    <xdr:ext cx="758825" cy="269240"/>
    <xdr:sp macro="" textlink="">
      <xdr:nvSpPr>
        <xdr:cNvPr id="90" name="テキスト ボックス 89"/>
        <xdr:cNvSpPr txBox="1"/>
      </xdr:nvSpPr>
      <xdr:spPr>
        <a:xfrm>
          <a:off x="1828800" y="605091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19685</xdr:rowOff>
    </xdr:from>
    <xdr:to xmlns:xdr="http://schemas.openxmlformats.org/drawingml/2006/spreadsheetDrawing">
      <xdr:col>6</xdr:col>
      <xdr:colOff>171450</xdr:colOff>
      <xdr:row>37</xdr:row>
      <xdr:rowOff>125095</xdr:rowOff>
    </xdr:to>
    <xdr:sp macro="" textlink="">
      <xdr:nvSpPr>
        <xdr:cNvPr id="91" name="楕円 90"/>
        <xdr:cNvSpPr/>
      </xdr:nvSpPr>
      <xdr:spPr>
        <a:xfrm>
          <a:off x="1270000" y="63633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135890</xdr:rowOff>
    </xdr:from>
    <xdr:ext cx="758825" cy="265430"/>
    <xdr:sp macro="" textlink="">
      <xdr:nvSpPr>
        <xdr:cNvPr id="92" name="テキスト ボックス 91"/>
        <xdr:cNvSpPr txBox="1"/>
      </xdr:nvSpPr>
      <xdr:spPr>
        <a:xfrm>
          <a:off x="939800" y="61366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72390</xdr:rowOff>
    </xdr:from>
    <xdr:to xmlns:xdr="http://schemas.openxmlformats.org/drawingml/2006/spreadsheetDrawing">
      <xdr:col>85</xdr:col>
      <xdr:colOff>66675</xdr:colOff>
      <xdr:row>9</xdr:row>
      <xdr:rowOff>46355</xdr:rowOff>
    </xdr:to>
    <xdr:sp macro="" textlink="">
      <xdr:nvSpPr>
        <xdr:cNvPr id="93" name="正方形/長方形 92"/>
        <xdr:cNvSpPr/>
      </xdr:nvSpPr>
      <xdr:spPr>
        <a:xfrm>
          <a:off x="12446000" y="1272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138430</xdr:rowOff>
    </xdr:from>
    <xdr:to xmlns:xdr="http://schemas.openxmlformats.org/drawingml/2006/spreadsheetDrawing">
      <xdr:col>93</xdr:col>
      <xdr:colOff>3175</xdr:colOff>
      <xdr:row>9</xdr:row>
      <xdr:rowOff>46355</xdr:rowOff>
    </xdr:to>
    <xdr:sp macro="" textlink="">
      <xdr:nvSpPr>
        <xdr:cNvPr id="94" name="正方形/長方形 93"/>
        <xdr:cNvSpPr/>
      </xdr:nvSpPr>
      <xdr:spPr>
        <a:xfrm>
          <a:off x="17081500" y="1338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158115</xdr:rowOff>
    </xdr:from>
    <xdr:to xmlns:xdr="http://schemas.openxmlformats.org/drawingml/2006/spreadsheetDrawing">
      <xdr:col>93</xdr:col>
      <xdr:colOff>3175</xdr:colOff>
      <xdr:row>10</xdr:row>
      <xdr:rowOff>66040</xdr:rowOff>
    </xdr:to>
    <xdr:sp macro="" textlink="">
      <xdr:nvSpPr>
        <xdr:cNvPr id="95" name="正方形/長方形 94"/>
        <xdr:cNvSpPr/>
      </xdr:nvSpPr>
      <xdr:spPr>
        <a:xfrm>
          <a:off x="17081500" y="1529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138430</xdr:rowOff>
    </xdr:from>
    <xdr:to xmlns:xdr="http://schemas.openxmlformats.org/drawingml/2006/spreadsheetDrawing">
      <xdr:col>100</xdr:col>
      <xdr:colOff>165100</xdr:colOff>
      <xdr:row>9</xdr:row>
      <xdr:rowOff>46355</xdr:rowOff>
    </xdr:to>
    <xdr:sp macro="" textlink="">
      <xdr:nvSpPr>
        <xdr:cNvPr id="96" name="正方形/長方形 95"/>
        <xdr:cNvSpPr/>
      </xdr:nvSpPr>
      <xdr:spPr>
        <a:xfrm>
          <a:off x="18770600" y="1338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158115</xdr:rowOff>
    </xdr:from>
    <xdr:to xmlns:xdr="http://schemas.openxmlformats.org/drawingml/2006/spreadsheetDrawing">
      <xdr:col>100</xdr:col>
      <xdr:colOff>165100</xdr:colOff>
      <xdr:row>10</xdr:row>
      <xdr:rowOff>66040</xdr:rowOff>
    </xdr:to>
    <xdr:sp macro="" textlink="">
      <xdr:nvSpPr>
        <xdr:cNvPr id="97" name="正方形/長方形 96"/>
        <xdr:cNvSpPr/>
      </xdr:nvSpPr>
      <xdr:spPr>
        <a:xfrm>
          <a:off x="18770600" y="1529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138430</xdr:rowOff>
    </xdr:from>
    <xdr:to xmlns:xdr="http://schemas.openxmlformats.org/drawingml/2006/spreadsheetDrawing">
      <xdr:col>109</xdr:col>
      <xdr:colOff>104775</xdr:colOff>
      <xdr:row>9</xdr:row>
      <xdr:rowOff>46355</xdr:rowOff>
    </xdr:to>
    <xdr:sp macro="" textlink="">
      <xdr:nvSpPr>
        <xdr:cNvPr id="98" name="正方形/長方形 97"/>
        <xdr:cNvSpPr/>
      </xdr:nvSpPr>
      <xdr:spPr>
        <a:xfrm>
          <a:off x="20383500" y="1338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8</xdr:row>
      <xdr:rowOff>158115</xdr:rowOff>
    </xdr:from>
    <xdr:to xmlns:xdr="http://schemas.openxmlformats.org/drawingml/2006/spreadsheetDrawing">
      <xdr:col>109</xdr:col>
      <xdr:colOff>104775</xdr:colOff>
      <xdr:row>10</xdr:row>
      <xdr:rowOff>66040</xdr:rowOff>
    </xdr:to>
    <xdr:sp macro="" textlink="">
      <xdr:nvSpPr>
        <xdr:cNvPr id="99" name="正方形/長方形 98"/>
        <xdr:cNvSpPr/>
      </xdr:nvSpPr>
      <xdr:spPr>
        <a:xfrm>
          <a:off x="20383500" y="1529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132080</xdr:rowOff>
    </xdr:from>
    <xdr:to xmlns:xdr="http://schemas.openxmlformats.org/drawingml/2006/spreadsheetDrawing">
      <xdr:col>85</xdr:col>
      <xdr:colOff>66675</xdr:colOff>
      <xdr:row>24</xdr:row>
      <xdr:rowOff>13335</xdr:rowOff>
    </xdr:to>
    <xdr:sp macro="" textlink="">
      <xdr:nvSpPr>
        <xdr:cNvPr id="100" name="正方形/長方形 99"/>
        <xdr:cNvSpPr/>
      </xdr:nvSpPr>
      <xdr:spPr>
        <a:xfrm>
          <a:off x="12446000" y="1846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132080</xdr:rowOff>
    </xdr:from>
    <xdr:to xmlns:xdr="http://schemas.openxmlformats.org/drawingml/2006/spreadsheetDrawing">
      <xdr:col>113</xdr:col>
      <xdr:colOff>130175</xdr:colOff>
      <xdr:row>24</xdr:row>
      <xdr:rowOff>13335</xdr:rowOff>
    </xdr:to>
    <xdr:sp macro="" textlink="">
      <xdr:nvSpPr>
        <xdr:cNvPr id="101" name="正方形/長方形 100"/>
        <xdr:cNvSpPr/>
      </xdr:nvSpPr>
      <xdr:spPr>
        <a:xfrm>
          <a:off x="17399000" y="1846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132080</xdr:rowOff>
    </xdr:from>
    <xdr:to xmlns:xdr="http://schemas.openxmlformats.org/drawingml/2006/spreadsheetDrawing">
      <xdr:col>106</xdr:col>
      <xdr:colOff>69850</xdr:colOff>
      <xdr:row>12</xdr:row>
      <xdr:rowOff>39370</xdr:rowOff>
    </xdr:to>
    <xdr:sp macro="" textlink="">
      <xdr:nvSpPr>
        <xdr:cNvPr id="102" name="正方形/長方形 101"/>
        <xdr:cNvSpPr/>
      </xdr:nvSpPr>
      <xdr:spPr>
        <a:xfrm>
          <a:off x="17462500" y="1846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105410</xdr:rowOff>
    </xdr:from>
    <xdr:to xmlns:xdr="http://schemas.openxmlformats.org/drawingml/2006/spreadsheetDrawing">
      <xdr:col>112</xdr:col>
      <xdr:colOff>177800</xdr:colOff>
      <xdr:row>23</xdr:row>
      <xdr:rowOff>125095</xdr:rowOff>
    </xdr:to>
    <xdr:sp macro="" textlink="" fLocksText="0">
      <xdr:nvSpPr>
        <xdr:cNvPr id="103" name="テキスト ボックス 102"/>
        <xdr:cNvSpPr txBox="1"/>
      </xdr:nvSpPr>
      <xdr:spPr>
        <a:xfrm>
          <a:off x="17500600" y="2162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0.7％増加しているが、類似団体平均と比較すると経常収支比率は低くなっている。合併により類似する施設の数が多く、維持管理経費が多額になっており、歳出決算額に占める割合も大きくなっているため、引き続き行財政改革への取り組みを通じて経常的な物件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112395</xdr:rowOff>
    </xdr:from>
    <xdr:ext cx="295275" cy="232410"/>
    <xdr:sp macro="" textlink="">
      <xdr:nvSpPr>
        <xdr:cNvPr id="104" name="テキスト ボックス 103"/>
        <xdr:cNvSpPr txBox="1"/>
      </xdr:nvSpPr>
      <xdr:spPr>
        <a:xfrm>
          <a:off x="12407900" y="1655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13335</xdr:rowOff>
    </xdr:from>
    <xdr:to xmlns:xdr="http://schemas.openxmlformats.org/drawingml/2006/spreadsheetDrawing">
      <xdr:col>85</xdr:col>
      <xdr:colOff>66675</xdr:colOff>
      <xdr:row>24</xdr:row>
      <xdr:rowOff>13335</xdr:rowOff>
    </xdr:to>
    <xdr:cxnSp macro="">
      <xdr:nvCxnSpPr>
        <xdr:cNvPr id="105" name="直線コネクタ 104"/>
        <xdr:cNvCxnSpPr/>
      </xdr:nvCxnSpPr>
      <xdr:spPr>
        <a:xfrm>
          <a:off x="12446000" y="4128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43815</xdr:rowOff>
    </xdr:from>
    <xdr:ext cx="504825" cy="267335"/>
    <xdr:sp macro="" textlink="">
      <xdr:nvSpPr>
        <xdr:cNvPr id="106" name="テキスト ボックス 105"/>
        <xdr:cNvSpPr txBox="1"/>
      </xdr:nvSpPr>
      <xdr:spPr>
        <a:xfrm>
          <a:off x="11938000" y="3987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151765</xdr:rowOff>
    </xdr:from>
    <xdr:to xmlns:xdr="http://schemas.openxmlformats.org/drawingml/2006/spreadsheetDrawing">
      <xdr:col>85</xdr:col>
      <xdr:colOff>66675</xdr:colOff>
      <xdr:row>21</xdr:row>
      <xdr:rowOff>151765</xdr:rowOff>
    </xdr:to>
    <xdr:cxnSp macro="">
      <xdr:nvCxnSpPr>
        <xdr:cNvPr id="107" name="直線コネクタ 106"/>
        <xdr:cNvCxnSpPr/>
      </xdr:nvCxnSpPr>
      <xdr:spPr>
        <a:xfrm>
          <a:off x="12446000" y="3752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69240"/>
    <xdr:sp macro="" textlink="">
      <xdr:nvSpPr>
        <xdr:cNvPr id="108" name="テキスト ボックス 107"/>
        <xdr:cNvSpPr txBox="1"/>
      </xdr:nvSpPr>
      <xdr:spPr>
        <a:xfrm>
          <a:off x="11938000" y="360426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112395</xdr:rowOff>
    </xdr:from>
    <xdr:to xmlns:xdr="http://schemas.openxmlformats.org/drawingml/2006/spreadsheetDrawing">
      <xdr:col>85</xdr:col>
      <xdr:colOff>66675</xdr:colOff>
      <xdr:row>19</xdr:row>
      <xdr:rowOff>112395</xdr:rowOff>
    </xdr:to>
    <xdr:cxnSp macro="">
      <xdr:nvCxnSpPr>
        <xdr:cNvPr id="109" name="直線コネクタ 108"/>
        <xdr:cNvCxnSpPr/>
      </xdr:nvCxnSpPr>
      <xdr:spPr>
        <a:xfrm>
          <a:off x="12446000" y="3369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142240</xdr:rowOff>
    </xdr:from>
    <xdr:ext cx="504825" cy="269240"/>
    <xdr:sp macro="" textlink="">
      <xdr:nvSpPr>
        <xdr:cNvPr id="110" name="テキスト ボックス 109"/>
        <xdr:cNvSpPr txBox="1"/>
      </xdr:nvSpPr>
      <xdr:spPr>
        <a:xfrm>
          <a:off x="11938000" y="32283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72390</xdr:rowOff>
    </xdr:from>
    <xdr:to xmlns:xdr="http://schemas.openxmlformats.org/drawingml/2006/spreadsheetDrawing">
      <xdr:col>85</xdr:col>
      <xdr:colOff>66675</xdr:colOff>
      <xdr:row>17</xdr:row>
      <xdr:rowOff>72390</xdr:rowOff>
    </xdr:to>
    <xdr:cxnSp macro="">
      <xdr:nvCxnSpPr>
        <xdr:cNvPr id="111" name="直線コネクタ 110"/>
        <xdr:cNvCxnSpPr/>
      </xdr:nvCxnSpPr>
      <xdr:spPr>
        <a:xfrm>
          <a:off x="12446000" y="2987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102870</xdr:rowOff>
    </xdr:from>
    <xdr:ext cx="504825" cy="269240"/>
    <xdr:sp macro="" textlink="">
      <xdr:nvSpPr>
        <xdr:cNvPr id="112" name="テキスト ボックス 111"/>
        <xdr:cNvSpPr txBox="1"/>
      </xdr:nvSpPr>
      <xdr:spPr>
        <a:xfrm>
          <a:off x="11938000" y="28460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33020</xdr:rowOff>
    </xdr:from>
    <xdr:to xmlns:xdr="http://schemas.openxmlformats.org/drawingml/2006/spreadsheetDrawing">
      <xdr:col>85</xdr:col>
      <xdr:colOff>66675</xdr:colOff>
      <xdr:row>15</xdr:row>
      <xdr:rowOff>33020</xdr:rowOff>
    </xdr:to>
    <xdr:cxnSp macro="">
      <xdr:nvCxnSpPr>
        <xdr:cNvPr id="113" name="直線コネクタ 112"/>
        <xdr:cNvCxnSpPr/>
      </xdr:nvCxnSpPr>
      <xdr:spPr>
        <a:xfrm>
          <a:off x="12446000" y="2604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63500</xdr:rowOff>
    </xdr:from>
    <xdr:ext cx="504825" cy="265430"/>
    <xdr:sp macro="" textlink="">
      <xdr:nvSpPr>
        <xdr:cNvPr id="114" name="テキスト ボックス 113"/>
        <xdr:cNvSpPr txBox="1"/>
      </xdr:nvSpPr>
      <xdr:spPr>
        <a:xfrm>
          <a:off x="11938000" y="2463800"/>
          <a:ext cx="504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171450</xdr:rowOff>
    </xdr:from>
    <xdr:to xmlns:xdr="http://schemas.openxmlformats.org/drawingml/2006/spreadsheetDrawing">
      <xdr:col>85</xdr:col>
      <xdr:colOff>66675</xdr:colOff>
      <xdr:row>12</xdr:row>
      <xdr:rowOff>171450</xdr:rowOff>
    </xdr:to>
    <xdr:cxnSp macro="">
      <xdr:nvCxnSpPr>
        <xdr:cNvPr id="115" name="直線コネクタ 114"/>
        <xdr:cNvCxnSpPr/>
      </xdr:nvCxnSpPr>
      <xdr:spPr>
        <a:xfrm>
          <a:off x="12446000" y="2228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23495</xdr:rowOff>
    </xdr:from>
    <xdr:ext cx="504825" cy="268605"/>
    <xdr:sp macro="" textlink="">
      <xdr:nvSpPr>
        <xdr:cNvPr id="116" name="テキスト ボックス 115"/>
        <xdr:cNvSpPr txBox="1"/>
      </xdr:nvSpPr>
      <xdr:spPr>
        <a:xfrm>
          <a:off x="11938000" y="208089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132080</xdr:rowOff>
    </xdr:from>
    <xdr:to xmlns:xdr="http://schemas.openxmlformats.org/drawingml/2006/spreadsheetDrawing">
      <xdr:col>85</xdr:col>
      <xdr:colOff>66675</xdr:colOff>
      <xdr:row>10</xdr:row>
      <xdr:rowOff>132080</xdr:rowOff>
    </xdr:to>
    <xdr:cxnSp macro="">
      <xdr:nvCxnSpPr>
        <xdr:cNvPr id="117" name="直線コネクタ 116"/>
        <xdr:cNvCxnSpPr/>
      </xdr:nvCxnSpPr>
      <xdr:spPr>
        <a:xfrm>
          <a:off x="12446000" y="1846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161925</xdr:rowOff>
    </xdr:from>
    <xdr:ext cx="504825" cy="267335"/>
    <xdr:sp macro="" textlink="">
      <xdr:nvSpPr>
        <xdr:cNvPr id="118" name="テキスト ボックス 117"/>
        <xdr:cNvSpPr txBox="1"/>
      </xdr:nvSpPr>
      <xdr:spPr>
        <a:xfrm>
          <a:off x="11938000" y="1704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132080</xdr:rowOff>
    </xdr:from>
    <xdr:to xmlns:xdr="http://schemas.openxmlformats.org/drawingml/2006/spreadsheetDrawing">
      <xdr:col>85</xdr:col>
      <xdr:colOff>66675</xdr:colOff>
      <xdr:row>24</xdr:row>
      <xdr:rowOff>13335</xdr:rowOff>
    </xdr:to>
    <xdr:sp macro="" textlink="">
      <xdr:nvSpPr>
        <xdr:cNvPr id="119" name="物件費グラフ枠"/>
        <xdr:cNvSpPr/>
      </xdr:nvSpPr>
      <xdr:spPr>
        <a:xfrm>
          <a:off x="12446000" y="1846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167640</xdr:rowOff>
    </xdr:from>
    <xdr:to xmlns:xdr="http://schemas.openxmlformats.org/drawingml/2006/spreadsheetDrawing">
      <xdr:col>82</xdr:col>
      <xdr:colOff>107950</xdr:colOff>
      <xdr:row>20</xdr:row>
      <xdr:rowOff>163195</xdr:rowOff>
    </xdr:to>
    <xdr:cxnSp macro="">
      <xdr:nvCxnSpPr>
        <xdr:cNvPr id="120" name="直線コネクタ 119"/>
        <xdr:cNvCxnSpPr/>
      </xdr:nvCxnSpPr>
      <xdr:spPr>
        <a:xfrm flipV="1">
          <a:off x="16510000" y="239649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134620</xdr:rowOff>
    </xdr:from>
    <xdr:ext cx="762000" cy="265430"/>
    <xdr:sp macro="" textlink="">
      <xdr:nvSpPr>
        <xdr:cNvPr id="121" name="物件費最小値テキスト"/>
        <xdr:cNvSpPr txBox="1"/>
      </xdr:nvSpPr>
      <xdr:spPr>
        <a:xfrm>
          <a:off x="16598900" y="356362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163195</xdr:rowOff>
    </xdr:from>
    <xdr:to xmlns:xdr="http://schemas.openxmlformats.org/drawingml/2006/spreadsheetDrawing">
      <xdr:col>82</xdr:col>
      <xdr:colOff>196850</xdr:colOff>
      <xdr:row>20</xdr:row>
      <xdr:rowOff>163195</xdr:rowOff>
    </xdr:to>
    <xdr:cxnSp macro="">
      <xdr:nvCxnSpPr>
        <xdr:cNvPr id="122" name="直線コネクタ 121"/>
        <xdr:cNvCxnSpPr/>
      </xdr:nvCxnSpPr>
      <xdr:spPr>
        <a:xfrm>
          <a:off x="16421100" y="359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79375</xdr:rowOff>
    </xdr:from>
    <xdr:ext cx="762000" cy="267335"/>
    <xdr:sp macro="" textlink="">
      <xdr:nvSpPr>
        <xdr:cNvPr id="123" name="物件費最大値テキスト"/>
        <xdr:cNvSpPr txBox="1"/>
      </xdr:nvSpPr>
      <xdr:spPr>
        <a:xfrm>
          <a:off x="16598900" y="21367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167640</xdr:rowOff>
    </xdr:from>
    <xdr:to xmlns:xdr="http://schemas.openxmlformats.org/drawingml/2006/spreadsheetDrawing">
      <xdr:col>82</xdr:col>
      <xdr:colOff>196850</xdr:colOff>
      <xdr:row>13</xdr:row>
      <xdr:rowOff>167640</xdr:rowOff>
    </xdr:to>
    <xdr:cxnSp macro="">
      <xdr:nvCxnSpPr>
        <xdr:cNvPr id="124" name="直線コネクタ 123"/>
        <xdr:cNvCxnSpPr/>
      </xdr:nvCxnSpPr>
      <xdr:spPr>
        <a:xfrm>
          <a:off x="16421100" y="239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13335</xdr:rowOff>
    </xdr:from>
    <xdr:to xmlns:xdr="http://schemas.openxmlformats.org/drawingml/2006/spreadsheetDrawing">
      <xdr:col>82</xdr:col>
      <xdr:colOff>107950</xdr:colOff>
      <xdr:row>16</xdr:row>
      <xdr:rowOff>68580</xdr:rowOff>
    </xdr:to>
    <xdr:cxnSp macro="">
      <xdr:nvCxnSpPr>
        <xdr:cNvPr id="125" name="直線コネクタ 124"/>
        <xdr:cNvCxnSpPr/>
      </xdr:nvCxnSpPr>
      <xdr:spPr>
        <a:xfrm>
          <a:off x="15671800" y="275653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89535</xdr:rowOff>
    </xdr:from>
    <xdr:ext cx="762000" cy="266065"/>
    <xdr:sp macro="" textlink="">
      <xdr:nvSpPr>
        <xdr:cNvPr id="126" name="物件費平均値テキスト"/>
        <xdr:cNvSpPr txBox="1"/>
      </xdr:nvSpPr>
      <xdr:spPr>
        <a:xfrm>
          <a:off x="16598900" y="283273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118745</xdr:rowOff>
    </xdr:from>
    <xdr:to xmlns:xdr="http://schemas.openxmlformats.org/drawingml/2006/spreadsheetDrawing">
      <xdr:col>82</xdr:col>
      <xdr:colOff>158750</xdr:colOff>
      <xdr:row>17</xdr:row>
      <xdr:rowOff>46355</xdr:rowOff>
    </xdr:to>
    <xdr:sp macro="" textlink="">
      <xdr:nvSpPr>
        <xdr:cNvPr id="127" name="フローチャート: 判断 126"/>
        <xdr:cNvSpPr/>
      </xdr:nvSpPr>
      <xdr:spPr>
        <a:xfrm>
          <a:off x="16459200" y="2861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13335</xdr:rowOff>
    </xdr:from>
    <xdr:to xmlns:xdr="http://schemas.openxmlformats.org/drawingml/2006/spreadsheetDrawing">
      <xdr:col>78</xdr:col>
      <xdr:colOff>69850</xdr:colOff>
      <xdr:row>16</xdr:row>
      <xdr:rowOff>13335</xdr:rowOff>
    </xdr:to>
    <xdr:cxnSp macro="">
      <xdr:nvCxnSpPr>
        <xdr:cNvPr id="128" name="直線コネクタ 127"/>
        <xdr:cNvCxnSpPr/>
      </xdr:nvCxnSpPr>
      <xdr:spPr>
        <a:xfrm>
          <a:off x="14782800" y="2756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86995</xdr:rowOff>
    </xdr:from>
    <xdr:to xmlns:xdr="http://schemas.openxmlformats.org/drawingml/2006/spreadsheetDrawing">
      <xdr:col>78</xdr:col>
      <xdr:colOff>120650</xdr:colOff>
      <xdr:row>17</xdr:row>
      <xdr:rowOff>14605</xdr:rowOff>
    </xdr:to>
    <xdr:sp macro="" textlink="">
      <xdr:nvSpPr>
        <xdr:cNvPr id="129" name="フローチャート: 判断 128"/>
        <xdr:cNvSpPr/>
      </xdr:nvSpPr>
      <xdr:spPr>
        <a:xfrm>
          <a:off x="15621000" y="2830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171450</xdr:rowOff>
    </xdr:from>
    <xdr:ext cx="736600" cy="269240"/>
    <xdr:sp macro="" textlink="">
      <xdr:nvSpPr>
        <xdr:cNvPr id="130" name="テキスト ボックス 129"/>
        <xdr:cNvSpPr txBox="1"/>
      </xdr:nvSpPr>
      <xdr:spPr>
        <a:xfrm>
          <a:off x="15290800" y="29146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112395</xdr:rowOff>
    </xdr:from>
    <xdr:to xmlns:xdr="http://schemas.openxmlformats.org/drawingml/2006/spreadsheetDrawing">
      <xdr:col>73</xdr:col>
      <xdr:colOff>180975</xdr:colOff>
      <xdr:row>16</xdr:row>
      <xdr:rowOff>13335</xdr:rowOff>
    </xdr:to>
    <xdr:cxnSp macro="">
      <xdr:nvCxnSpPr>
        <xdr:cNvPr id="131" name="直線コネクタ 130"/>
        <xdr:cNvCxnSpPr/>
      </xdr:nvCxnSpPr>
      <xdr:spPr>
        <a:xfrm>
          <a:off x="13893800" y="268414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63500</xdr:rowOff>
    </xdr:from>
    <xdr:to xmlns:xdr="http://schemas.openxmlformats.org/drawingml/2006/spreadsheetDrawing">
      <xdr:col>74</xdr:col>
      <xdr:colOff>31750</xdr:colOff>
      <xdr:row>16</xdr:row>
      <xdr:rowOff>168910</xdr:rowOff>
    </xdr:to>
    <xdr:sp macro="" textlink="">
      <xdr:nvSpPr>
        <xdr:cNvPr id="132" name="フローチャート: 判断 131"/>
        <xdr:cNvSpPr/>
      </xdr:nvSpPr>
      <xdr:spPr>
        <a:xfrm>
          <a:off x="14732000" y="28067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153035</xdr:rowOff>
    </xdr:from>
    <xdr:ext cx="762000" cy="269240"/>
    <xdr:sp macro="" textlink="">
      <xdr:nvSpPr>
        <xdr:cNvPr id="133" name="テキスト ボックス 132"/>
        <xdr:cNvSpPr txBox="1"/>
      </xdr:nvSpPr>
      <xdr:spPr>
        <a:xfrm>
          <a:off x="14401800" y="28962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112395</xdr:rowOff>
    </xdr:from>
    <xdr:to xmlns:xdr="http://schemas.openxmlformats.org/drawingml/2006/spreadsheetDrawing">
      <xdr:col>69</xdr:col>
      <xdr:colOff>92075</xdr:colOff>
      <xdr:row>15</xdr:row>
      <xdr:rowOff>135890</xdr:rowOff>
    </xdr:to>
    <xdr:cxnSp macro="">
      <xdr:nvCxnSpPr>
        <xdr:cNvPr id="134" name="直線コネクタ 133"/>
        <xdr:cNvCxnSpPr/>
      </xdr:nvCxnSpPr>
      <xdr:spPr>
        <a:xfrm flipV="1">
          <a:off x="13004800" y="268414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154940</xdr:rowOff>
    </xdr:from>
    <xdr:to xmlns:xdr="http://schemas.openxmlformats.org/drawingml/2006/spreadsheetDrawing">
      <xdr:col>69</xdr:col>
      <xdr:colOff>142875</xdr:colOff>
      <xdr:row>16</xdr:row>
      <xdr:rowOff>81915</xdr:rowOff>
    </xdr:to>
    <xdr:sp macro="" textlink="">
      <xdr:nvSpPr>
        <xdr:cNvPr id="135" name="フローチャート: 判断 134"/>
        <xdr:cNvSpPr/>
      </xdr:nvSpPr>
      <xdr:spPr>
        <a:xfrm>
          <a:off x="13843000" y="27266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66040</xdr:rowOff>
    </xdr:from>
    <xdr:ext cx="758825" cy="265430"/>
    <xdr:sp macro="" textlink="">
      <xdr:nvSpPr>
        <xdr:cNvPr id="136" name="テキスト ボックス 135"/>
        <xdr:cNvSpPr txBox="1"/>
      </xdr:nvSpPr>
      <xdr:spPr>
        <a:xfrm>
          <a:off x="13512800" y="28092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23495</xdr:rowOff>
    </xdr:from>
    <xdr:to xmlns:xdr="http://schemas.openxmlformats.org/drawingml/2006/spreadsheetDrawing">
      <xdr:col>65</xdr:col>
      <xdr:colOff>53975</xdr:colOff>
      <xdr:row>16</xdr:row>
      <xdr:rowOff>128905</xdr:rowOff>
    </xdr:to>
    <xdr:sp macro="" textlink="">
      <xdr:nvSpPr>
        <xdr:cNvPr id="137" name="フローチャート: 判断 136"/>
        <xdr:cNvSpPr/>
      </xdr:nvSpPr>
      <xdr:spPr>
        <a:xfrm>
          <a:off x="12954000" y="27666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113665</xdr:rowOff>
    </xdr:from>
    <xdr:ext cx="762000" cy="267335"/>
    <xdr:sp macro="" textlink="">
      <xdr:nvSpPr>
        <xdr:cNvPr id="138" name="テキスト ボックス 137"/>
        <xdr:cNvSpPr txBox="1"/>
      </xdr:nvSpPr>
      <xdr:spPr>
        <a:xfrm>
          <a:off x="12623800" y="285686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10795</xdr:rowOff>
    </xdr:from>
    <xdr:ext cx="762000" cy="267335"/>
    <xdr:sp macro="" textlink="">
      <xdr:nvSpPr>
        <xdr:cNvPr id="139" name="テキスト ボックス 138"/>
        <xdr:cNvSpPr txBox="1"/>
      </xdr:nvSpPr>
      <xdr:spPr>
        <a:xfrm>
          <a:off x="16294100" y="4125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10795</xdr:rowOff>
    </xdr:from>
    <xdr:ext cx="758825" cy="267335"/>
    <xdr:sp macro="" textlink="">
      <xdr:nvSpPr>
        <xdr:cNvPr id="140" name="テキスト ボックス 139"/>
        <xdr:cNvSpPr txBox="1"/>
      </xdr:nvSpPr>
      <xdr:spPr>
        <a:xfrm>
          <a:off x="15455900" y="4125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10795</xdr:rowOff>
    </xdr:from>
    <xdr:ext cx="758825" cy="267335"/>
    <xdr:sp macro="" textlink="">
      <xdr:nvSpPr>
        <xdr:cNvPr id="141" name="テキスト ボックス 140"/>
        <xdr:cNvSpPr txBox="1"/>
      </xdr:nvSpPr>
      <xdr:spPr>
        <a:xfrm>
          <a:off x="14566900" y="4125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10795</xdr:rowOff>
    </xdr:from>
    <xdr:ext cx="762000" cy="267335"/>
    <xdr:sp macro="" textlink="">
      <xdr:nvSpPr>
        <xdr:cNvPr id="142" name="テキスト ボックス 141"/>
        <xdr:cNvSpPr txBox="1"/>
      </xdr:nvSpPr>
      <xdr:spPr>
        <a:xfrm>
          <a:off x="13677900" y="4125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10795</xdr:rowOff>
    </xdr:from>
    <xdr:ext cx="758825" cy="267335"/>
    <xdr:sp macro="" textlink="">
      <xdr:nvSpPr>
        <xdr:cNvPr id="143" name="テキスト ボックス 142"/>
        <xdr:cNvSpPr txBox="1"/>
      </xdr:nvSpPr>
      <xdr:spPr>
        <a:xfrm>
          <a:off x="12788900" y="4125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15875</xdr:rowOff>
    </xdr:from>
    <xdr:to xmlns:xdr="http://schemas.openxmlformats.org/drawingml/2006/spreadsheetDrawing">
      <xdr:col>82</xdr:col>
      <xdr:colOff>158750</xdr:colOff>
      <xdr:row>16</xdr:row>
      <xdr:rowOff>121285</xdr:rowOff>
    </xdr:to>
    <xdr:sp macro="" textlink="">
      <xdr:nvSpPr>
        <xdr:cNvPr id="144" name="楕円 143"/>
        <xdr:cNvSpPr/>
      </xdr:nvSpPr>
      <xdr:spPr>
        <a:xfrm>
          <a:off x="16459200" y="27590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33020</xdr:rowOff>
    </xdr:from>
    <xdr:ext cx="762000" cy="265430"/>
    <xdr:sp macro="" textlink="">
      <xdr:nvSpPr>
        <xdr:cNvPr id="145" name="物件費該当値テキスト"/>
        <xdr:cNvSpPr txBox="1"/>
      </xdr:nvSpPr>
      <xdr:spPr>
        <a:xfrm>
          <a:off x="16598900" y="260477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138430</xdr:rowOff>
    </xdr:from>
    <xdr:to xmlns:xdr="http://schemas.openxmlformats.org/drawingml/2006/spreadsheetDrawing">
      <xdr:col>78</xdr:col>
      <xdr:colOff>120650</xdr:colOff>
      <xdr:row>16</xdr:row>
      <xdr:rowOff>66040</xdr:rowOff>
    </xdr:to>
    <xdr:sp macro="" textlink="">
      <xdr:nvSpPr>
        <xdr:cNvPr id="146" name="楕円 145"/>
        <xdr:cNvSpPr/>
      </xdr:nvSpPr>
      <xdr:spPr>
        <a:xfrm>
          <a:off x="15621000" y="2710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76835</xdr:rowOff>
    </xdr:from>
    <xdr:ext cx="736600" cy="267335"/>
    <xdr:sp macro="" textlink="">
      <xdr:nvSpPr>
        <xdr:cNvPr id="147" name="テキスト ボックス 146"/>
        <xdr:cNvSpPr txBox="1"/>
      </xdr:nvSpPr>
      <xdr:spPr>
        <a:xfrm>
          <a:off x="15290800" y="247713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138430</xdr:rowOff>
    </xdr:from>
    <xdr:to xmlns:xdr="http://schemas.openxmlformats.org/drawingml/2006/spreadsheetDrawing">
      <xdr:col>74</xdr:col>
      <xdr:colOff>31750</xdr:colOff>
      <xdr:row>16</xdr:row>
      <xdr:rowOff>66040</xdr:rowOff>
    </xdr:to>
    <xdr:sp macro="" textlink="">
      <xdr:nvSpPr>
        <xdr:cNvPr id="148" name="楕円 147"/>
        <xdr:cNvSpPr/>
      </xdr:nvSpPr>
      <xdr:spPr>
        <a:xfrm>
          <a:off x="14732000" y="2710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76835</xdr:rowOff>
    </xdr:from>
    <xdr:ext cx="762000" cy="267335"/>
    <xdr:sp macro="" textlink="">
      <xdr:nvSpPr>
        <xdr:cNvPr id="149" name="テキスト ボックス 148"/>
        <xdr:cNvSpPr txBox="1"/>
      </xdr:nvSpPr>
      <xdr:spPr>
        <a:xfrm>
          <a:off x="14401800" y="2477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59055</xdr:rowOff>
    </xdr:from>
    <xdr:to xmlns:xdr="http://schemas.openxmlformats.org/drawingml/2006/spreadsheetDrawing">
      <xdr:col>69</xdr:col>
      <xdr:colOff>142875</xdr:colOff>
      <xdr:row>15</xdr:row>
      <xdr:rowOff>164465</xdr:rowOff>
    </xdr:to>
    <xdr:sp macro="" textlink="">
      <xdr:nvSpPr>
        <xdr:cNvPr id="150" name="楕円 149"/>
        <xdr:cNvSpPr/>
      </xdr:nvSpPr>
      <xdr:spPr>
        <a:xfrm>
          <a:off x="13843000" y="26308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171450</xdr:rowOff>
    </xdr:from>
    <xdr:ext cx="758825" cy="269240"/>
    <xdr:sp macro="" textlink="">
      <xdr:nvSpPr>
        <xdr:cNvPr id="151" name="テキスト ボックス 150"/>
        <xdr:cNvSpPr txBox="1"/>
      </xdr:nvSpPr>
      <xdr:spPr>
        <a:xfrm>
          <a:off x="13512800" y="24003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83185</xdr:rowOff>
    </xdr:from>
    <xdr:to xmlns:xdr="http://schemas.openxmlformats.org/drawingml/2006/spreadsheetDrawing">
      <xdr:col>65</xdr:col>
      <xdr:colOff>53975</xdr:colOff>
      <xdr:row>16</xdr:row>
      <xdr:rowOff>10795</xdr:rowOff>
    </xdr:to>
    <xdr:sp macro="" textlink="">
      <xdr:nvSpPr>
        <xdr:cNvPr id="152" name="楕円 151"/>
        <xdr:cNvSpPr/>
      </xdr:nvSpPr>
      <xdr:spPr>
        <a:xfrm>
          <a:off x="12954000" y="2654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20955</xdr:rowOff>
    </xdr:from>
    <xdr:ext cx="762000" cy="266065"/>
    <xdr:sp macro="" textlink="">
      <xdr:nvSpPr>
        <xdr:cNvPr id="153" name="テキスト ボックス 152"/>
        <xdr:cNvSpPr txBox="1"/>
      </xdr:nvSpPr>
      <xdr:spPr>
        <a:xfrm>
          <a:off x="12623800" y="242125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72390</xdr:rowOff>
    </xdr:from>
    <xdr:to xmlns:xdr="http://schemas.openxmlformats.org/drawingml/2006/spreadsheetDrawing">
      <xdr:col>26</xdr:col>
      <xdr:colOff>184150</xdr:colOff>
      <xdr:row>49</xdr:row>
      <xdr:rowOff>46355</xdr:rowOff>
    </xdr:to>
    <xdr:sp macro="" textlink="">
      <xdr:nvSpPr>
        <xdr:cNvPr id="154" name="正方形/長方形 153"/>
        <xdr:cNvSpPr/>
      </xdr:nvSpPr>
      <xdr:spPr>
        <a:xfrm>
          <a:off x="762000" y="8130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138430</xdr:rowOff>
    </xdr:from>
    <xdr:to xmlns:xdr="http://schemas.openxmlformats.org/drawingml/2006/spreadsheetDrawing">
      <xdr:col>34</xdr:col>
      <xdr:colOff>120650</xdr:colOff>
      <xdr:row>49</xdr:row>
      <xdr:rowOff>46355</xdr:rowOff>
    </xdr:to>
    <xdr:sp macro="" textlink="">
      <xdr:nvSpPr>
        <xdr:cNvPr id="155" name="正方形/長方形 154"/>
        <xdr:cNvSpPr/>
      </xdr:nvSpPr>
      <xdr:spPr>
        <a:xfrm>
          <a:off x="5397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158115</xdr:rowOff>
    </xdr:from>
    <xdr:to xmlns:xdr="http://schemas.openxmlformats.org/drawingml/2006/spreadsheetDrawing">
      <xdr:col>34</xdr:col>
      <xdr:colOff>120650</xdr:colOff>
      <xdr:row>50</xdr:row>
      <xdr:rowOff>66040</xdr:rowOff>
    </xdr:to>
    <xdr:sp macro="" textlink="">
      <xdr:nvSpPr>
        <xdr:cNvPr id="156" name="正方形/長方形 155"/>
        <xdr:cNvSpPr/>
      </xdr:nvSpPr>
      <xdr:spPr>
        <a:xfrm>
          <a:off x="5397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138430</xdr:rowOff>
    </xdr:from>
    <xdr:to xmlns:xdr="http://schemas.openxmlformats.org/drawingml/2006/spreadsheetDrawing">
      <xdr:col>42</xdr:col>
      <xdr:colOff>82550</xdr:colOff>
      <xdr:row>49</xdr:row>
      <xdr:rowOff>46355</xdr:rowOff>
    </xdr:to>
    <xdr:sp macro="" textlink="">
      <xdr:nvSpPr>
        <xdr:cNvPr id="157" name="正方形/長方形 156"/>
        <xdr:cNvSpPr/>
      </xdr:nvSpPr>
      <xdr:spPr>
        <a:xfrm>
          <a:off x="7086600" y="8196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158115</xdr:rowOff>
    </xdr:from>
    <xdr:to xmlns:xdr="http://schemas.openxmlformats.org/drawingml/2006/spreadsheetDrawing">
      <xdr:col>42</xdr:col>
      <xdr:colOff>82550</xdr:colOff>
      <xdr:row>50</xdr:row>
      <xdr:rowOff>66040</xdr:rowOff>
    </xdr:to>
    <xdr:sp macro="" textlink="">
      <xdr:nvSpPr>
        <xdr:cNvPr id="158" name="正方形/長方形 157"/>
        <xdr:cNvSpPr/>
      </xdr:nvSpPr>
      <xdr:spPr>
        <a:xfrm>
          <a:off x="7086600" y="8387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138430</xdr:rowOff>
    </xdr:from>
    <xdr:to xmlns:xdr="http://schemas.openxmlformats.org/drawingml/2006/spreadsheetDrawing">
      <xdr:col>51</xdr:col>
      <xdr:colOff>22225</xdr:colOff>
      <xdr:row>49</xdr:row>
      <xdr:rowOff>46355</xdr:rowOff>
    </xdr:to>
    <xdr:sp macro="" textlink="">
      <xdr:nvSpPr>
        <xdr:cNvPr id="159" name="正方形/長方形 158"/>
        <xdr:cNvSpPr/>
      </xdr:nvSpPr>
      <xdr:spPr>
        <a:xfrm>
          <a:off x="8699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48</xdr:row>
      <xdr:rowOff>158115</xdr:rowOff>
    </xdr:from>
    <xdr:to xmlns:xdr="http://schemas.openxmlformats.org/drawingml/2006/spreadsheetDrawing">
      <xdr:col>51</xdr:col>
      <xdr:colOff>22225</xdr:colOff>
      <xdr:row>50</xdr:row>
      <xdr:rowOff>66040</xdr:rowOff>
    </xdr:to>
    <xdr:sp macro="" textlink="">
      <xdr:nvSpPr>
        <xdr:cNvPr id="160" name="正方形/長方形 159"/>
        <xdr:cNvSpPr/>
      </xdr:nvSpPr>
      <xdr:spPr>
        <a:xfrm>
          <a:off x="8699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64</xdr:row>
      <xdr:rowOff>13335</xdr:rowOff>
    </xdr:to>
    <xdr:sp macro="" textlink="">
      <xdr:nvSpPr>
        <xdr:cNvPr id="161" name="正方形/長方形 160"/>
        <xdr:cNvSpPr/>
      </xdr:nvSpPr>
      <xdr:spPr>
        <a:xfrm>
          <a:off x="762000" y="8704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132080</xdr:rowOff>
    </xdr:from>
    <xdr:to xmlns:xdr="http://schemas.openxmlformats.org/drawingml/2006/spreadsheetDrawing">
      <xdr:col>55</xdr:col>
      <xdr:colOff>47625</xdr:colOff>
      <xdr:row>64</xdr:row>
      <xdr:rowOff>13335</xdr:rowOff>
    </xdr:to>
    <xdr:sp macro="" textlink="">
      <xdr:nvSpPr>
        <xdr:cNvPr id="162" name="正方形/長方形 161"/>
        <xdr:cNvSpPr/>
      </xdr:nvSpPr>
      <xdr:spPr>
        <a:xfrm>
          <a:off x="5715000" y="8704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132080</xdr:rowOff>
    </xdr:from>
    <xdr:to xmlns:xdr="http://schemas.openxmlformats.org/drawingml/2006/spreadsheetDrawing">
      <xdr:col>47</xdr:col>
      <xdr:colOff>187325</xdr:colOff>
      <xdr:row>52</xdr:row>
      <xdr:rowOff>39370</xdr:rowOff>
    </xdr:to>
    <xdr:sp macro="" textlink="">
      <xdr:nvSpPr>
        <xdr:cNvPr id="163" name="正方形/長方形 162"/>
        <xdr:cNvSpPr/>
      </xdr:nvSpPr>
      <xdr:spPr>
        <a:xfrm>
          <a:off x="5778500" y="8704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105410</xdr:rowOff>
    </xdr:from>
    <xdr:to xmlns:xdr="http://schemas.openxmlformats.org/drawingml/2006/spreadsheetDrawing">
      <xdr:col>54</xdr:col>
      <xdr:colOff>95250</xdr:colOff>
      <xdr:row>63</xdr:row>
      <xdr:rowOff>125095</xdr:rowOff>
    </xdr:to>
    <xdr:sp macro="" textlink="" fLocksText="0">
      <xdr:nvSpPr>
        <xdr:cNvPr id="164" name="テキスト ボックス 163"/>
        <xdr:cNvSpPr txBox="1"/>
      </xdr:nvSpPr>
      <xdr:spPr>
        <a:xfrm>
          <a:off x="5816600" y="9020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福祉医療にかかる給付の減少により、前年度比0.1％減少し</a:t>
          </a:r>
          <a:r>
            <a:rPr kumimoji="1" lang="ja-JP" altLang="en-US" sz="1300">
              <a:latin typeface="ＭＳ Ｐゴシック"/>
              <a:ea typeface="ＭＳ Ｐゴシック"/>
            </a:rPr>
            <a:t>た。類似団体平均を下回っているが、障害福祉サービス関係経費など社会保障経費は増加傾向にあるため、市独自制度の見直しを進めるなど、給付費の抑制に努める。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112395</xdr:rowOff>
    </xdr:from>
    <xdr:ext cx="295275" cy="232410"/>
    <xdr:sp macro="" textlink="">
      <xdr:nvSpPr>
        <xdr:cNvPr id="165" name="テキスト ボックス 164"/>
        <xdr:cNvSpPr txBox="1"/>
      </xdr:nvSpPr>
      <xdr:spPr>
        <a:xfrm>
          <a:off x="723900" y="8513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13335</xdr:rowOff>
    </xdr:from>
    <xdr:to xmlns:xdr="http://schemas.openxmlformats.org/drawingml/2006/spreadsheetDrawing">
      <xdr:col>26</xdr:col>
      <xdr:colOff>184150</xdr:colOff>
      <xdr:row>64</xdr:row>
      <xdr:rowOff>13335</xdr:rowOff>
    </xdr:to>
    <xdr:cxnSp macro="">
      <xdr:nvCxnSpPr>
        <xdr:cNvPr id="166" name="直線コネクタ 165"/>
        <xdr:cNvCxnSpPr/>
      </xdr:nvCxnSpPr>
      <xdr:spPr>
        <a:xfrm>
          <a:off x="762000" y="10986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43815</xdr:rowOff>
    </xdr:from>
    <xdr:ext cx="504825" cy="267335"/>
    <xdr:sp macro="" textlink="">
      <xdr:nvSpPr>
        <xdr:cNvPr id="167" name="テキスト ボックス 166"/>
        <xdr:cNvSpPr txBox="1"/>
      </xdr:nvSpPr>
      <xdr:spPr>
        <a:xfrm>
          <a:off x="254000" y="10845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30480</xdr:rowOff>
    </xdr:from>
    <xdr:to xmlns:xdr="http://schemas.openxmlformats.org/drawingml/2006/spreadsheetDrawing">
      <xdr:col>26</xdr:col>
      <xdr:colOff>184150</xdr:colOff>
      <xdr:row>62</xdr:row>
      <xdr:rowOff>30480</xdr:rowOff>
    </xdr:to>
    <xdr:cxnSp macro="">
      <xdr:nvCxnSpPr>
        <xdr:cNvPr id="168" name="直線コネクタ 167"/>
        <xdr:cNvCxnSpPr/>
      </xdr:nvCxnSpPr>
      <xdr:spPr>
        <a:xfrm>
          <a:off x="762000" y="106603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60325</xdr:rowOff>
    </xdr:from>
    <xdr:ext cx="504825" cy="267335"/>
    <xdr:sp macro="" textlink="">
      <xdr:nvSpPr>
        <xdr:cNvPr id="169" name="テキスト ボックス 168"/>
        <xdr:cNvSpPr txBox="1"/>
      </xdr:nvSpPr>
      <xdr:spPr>
        <a:xfrm>
          <a:off x="254000" y="105187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46990</xdr:rowOff>
    </xdr:from>
    <xdr:to xmlns:xdr="http://schemas.openxmlformats.org/drawingml/2006/spreadsheetDrawing">
      <xdr:col>26</xdr:col>
      <xdr:colOff>184150</xdr:colOff>
      <xdr:row>60</xdr:row>
      <xdr:rowOff>46990</xdr:rowOff>
    </xdr:to>
    <xdr:cxnSp macro="">
      <xdr:nvCxnSpPr>
        <xdr:cNvPr id="170" name="直線コネクタ 169"/>
        <xdr:cNvCxnSpPr/>
      </xdr:nvCxnSpPr>
      <xdr:spPr>
        <a:xfrm>
          <a:off x="762000" y="103339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77470</xdr:rowOff>
    </xdr:from>
    <xdr:ext cx="504825" cy="267335"/>
    <xdr:sp macro="" textlink="">
      <xdr:nvSpPr>
        <xdr:cNvPr id="171" name="テキスト ボックス 170"/>
        <xdr:cNvSpPr txBox="1"/>
      </xdr:nvSpPr>
      <xdr:spPr>
        <a:xfrm>
          <a:off x="254000" y="1019302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64135</xdr:rowOff>
    </xdr:from>
    <xdr:to xmlns:xdr="http://schemas.openxmlformats.org/drawingml/2006/spreadsheetDrawing">
      <xdr:col>26</xdr:col>
      <xdr:colOff>184150</xdr:colOff>
      <xdr:row>58</xdr:row>
      <xdr:rowOff>64135</xdr:rowOff>
    </xdr:to>
    <xdr:cxnSp macro="">
      <xdr:nvCxnSpPr>
        <xdr:cNvPr id="172" name="直線コネクタ 171"/>
        <xdr:cNvCxnSpPr/>
      </xdr:nvCxnSpPr>
      <xdr:spPr>
        <a:xfrm>
          <a:off x="762000" y="100082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93980</xdr:rowOff>
    </xdr:from>
    <xdr:ext cx="504825" cy="267335"/>
    <xdr:sp macro="" textlink="">
      <xdr:nvSpPr>
        <xdr:cNvPr id="173" name="テキスト ボックス 172"/>
        <xdr:cNvSpPr txBox="1"/>
      </xdr:nvSpPr>
      <xdr:spPr>
        <a:xfrm>
          <a:off x="254000" y="986663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81280</xdr:rowOff>
    </xdr:from>
    <xdr:to xmlns:xdr="http://schemas.openxmlformats.org/drawingml/2006/spreadsheetDrawing">
      <xdr:col>26</xdr:col>
      <xdr:colOff>184150</xdr:colOff>
      <xdr:row>56</xdr:row>
      <xdr:rowOff>81280</xdr:rowOff>
    </xdr:to>
    <xdr:cxnSp macro="">
      <xdr:nvCxnSpPr>
        <xdr:cNvPr id="174" name="直線コネクタ 173"/>
        <xdr:cNvCxnSpPr/>
      </xdr:nvCxnSpPr>
      <xdr:spPr>
        <a:xfrm>
          <a:off x="762000" y="96824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111760</xdr:rowOff>
    </xdr:from>
    <xdr:ext cx="504825" cy="267335"/>
    <xdr:sp macro="" textlink="">
      <xdr:nvSpPr>
        <xdr:cNvPr id="175" name="テキスト ボックス 174"/>
        <xdr:cNvSpPr txBox="1"/>
      </xdr:nvSpPr>
      <xdr:spPr>
        <a:xfrm>
          <a:off x="254000" y="954151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98425</xdr:rowOff>
    </xdr:from>
    <xdr:to xmlns:xdr="http://schemas.openxmlformats.org/drawingml/2006/spreadsheetDrawing">
      <xdr:col>26</xdr:col>
      <xdr:colOff>184150</xdr:colOff>
      <xdr:row>54</xdr:row>
      <xdr:rowOff>98425</xdr:rowOff>
    </xdr:to>
    <xdr:cxnSp macro="">
      <xdr:nvCxnSpPr>
        <xdr:cNvPr id="176" name="直線コネクタ 175"/>
        <xdr:cNvCxnSpPr/>
      </xdr:nvCxnSpPr>
      <xdr:spPr>
        <a:xfrm>
          <a:off x="762000" y="935672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128270</xdr:rowOff>
    </xdr:from>
    <xdr:ext cx="504825" cy="267335"/>
    <xdr:sp macro="" textlink="">
      <xdr:nvSpPr>
        <xdr:cNvPr id="177" name="テキスト ボックス 176"/>
        <xdr:cNvSpPr txBox="1"/>
      </xdr:nvSpPr>
      <xdr:spPr>
        <a:xfrm>
          <a:off x="254000" y="9215120"/>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114935</xdr:rowOff>
    </xdr:from>
    <xdr:to xmlns:xdr="http://schemas.openxmlformats.org/drawingml/2006/spreadsheetDrawing">
      <xdr:col>26</xdr:col>
      <xdr:colOff>184150</xdr:colOff>
      <xdr:row>52</xdr:row>
      <xdr:rowOff>114935</xdr:rowOff>
    </xdr:to>
    <xdr:cxnSp macro="">
      <xdr:nvCxnSpPr>
        <xdr:cNvPr id="178" name="直線コネクタ 177"/>
        <xdr:cNvCxnSpPr/>
      </xdr:nvCxnSpPr>
      <xdr:spPr>
        <a:xfrm>
          <a:off x="762000" y="90303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145415</xdr:rowOff>
    </xdr:from>
    <xdr:ext cx="504825" cy="267335"/>
    <xdr:sp macro="" textlink="">
      <xdr:nvSpPr>
        <xdr:cNvPr id="179" name="テキスト ボックス 178"/>
        <xdr:cNvSpPr txBox="1"/>
      </xdr:nvSpPr>
      <xdr:spPr>
        <a:xfrm>
          <a:off x="254000" y="88893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50</xdr:row>
      <xdr:rowOff>132080</xdr:rowOff>
    </xdr:to>
    <xdr:cxnSp macro="">
      <xdr:nvCxnSpPr>
        <xdr:cNvPr id="180" name="直線コネクタ 179"/>
        <xdr:cNvCxnSpPr/>
      </xdr:nvCxnSpPr>
      <xdr:spPr>
        <a:xfrm>
          <a:off x="762000" y="8704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161925</xdr:rowOff>
    </xdr:from>
    <xdr:ext cx="504825" cy="267335"/>
    <xdr:sp macro="" textlink="">
      <xdr:nvSpPr>
        <xdr:cNvPr id="181" name="テキスト ボックス 180"/>
        <xdr:cNvSpPr txBox="1"/>
      </xdr:nvSpPr>
      <xdr:spPr>
        <a:xfrm>
          <a:off x="254000" y="8562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64</xdr:row>
      <xdr:rowOff>13335</xdr:rowOff>
    </xdr:to>
    <xdr:sp macro="" textlink="">
      <xdr:nvSpPr>
        <xdr:cNvPr id="182" name="扶助費グラフ枠"/>
        <xdr:cNvSpPr/>
      </xdr:nvSpPr>
      <xdr:spPr>
        <a:xfrm>
          <a:off x="762000" y="8704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125730</xdr:rowOff>
    </xdr:from>
    <xdr:to xmlns:xdr="http://schemas.openxmlformats.org/drawingml/2006/spreadsheetDrawing">
      <xdr:col>24</xdr:col>
      <xdr:colOff>25400</xdr:colOff>
      <xdr:row>60</xdr:row>
      <xdr:rowOff>149225</xdr:rowOff>
    </xdr:to>
    <xdr:cxnSp macro="">
      <xdr:nvCxnSpPr>
        <xdr:cNvPr id="183" name="直線コネクタ 182"/>
        <xdr:cNvCxnSpPr/>
      </xdr:nvCxnSpPr>
      <xdr:spPr>
        <a:xfrm flipV="1">
          <a:off x="4826000" y="9041130"/>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120650</xdr:rowOff>
    </xdr:from>
    <xdr:ext cx="762000" cy="266065"/>
    <xdr:sp macro="" textlink="">
      <xdr:nvSpPr>
        <xdr:cNvPr id="184" name="扶助費最小値テキスト"/>
        <xdr:cNvSpPr txBox="1"/>
      </xdr:nvSpPr>
      <xdr:spPr>
        <a:xfrm>
          <a:off x="4914900" y="1040765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149225</xdr:rowOff>
    </xdr:from>
    <xdr:to xmlns:xdr="http://schemas.openxmlformats.org/drawingml/2006/spreadsheetDrawing">
      <xdr:col>24</xdr:col>
      <xdr:colOff>114300</xdr:colOff>
      <xdr:row>60</xdr:row>
      <xdr:rowOff>149225</xdr:rowOff>
    </xdr:to>
    <xdr:cxnSp macro="">
      <xdr:nvCxnSpPr>
        <xdr:cNvPr id="185" name="直線コネクタ 184"/>
        <xdr:cNvCxnSpPr/>
      </xdr:nvCxnSpPr>
      <xdr:spPr>
        <a:xfrm>
          <a:off x="4737100" y="1043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37465</xdr:rowOff>
    </xdr:from>
    <xdr:ext cx="762000" cy="269240"/>
    <xdr:sp macro="" textlink="">
      <xdr:nvSpPr>
        <xdr:cNvPr id="186" name="扶助費最大値テキスト"/>
        <xdr:cNvSpPr txBox="1"/>
      </xdr:nvSpPr>
      <xdr:spPr>
        <a:xfrm>
          <a:off x="4914900" y="87814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125730</xdr:rowOff>
    </xdr:from>
    <xdr:to xmlns:xdr="http://schemas.openxmlformats.org/drawingml/2006/spreadsheetDrawing">
      <xdr:col>24</xdr:col>
      <xdr:colOff>114300</xdr:colOff>
      <xdr:row>52</xdr:row>
      <xdr:rowOff>125730</xdr:rowOff>
    </xdr:to>
    <xdr:cxnSp macro="">
      <xdr:nvCxnSpPr>
        <xdr:cNvPr id="187" name="直線コネクタ 186"/>
        <xdr:cNvCxnSpPr/>
      </xdr:nvCxnSpPr>
      <xdr:spPr>
        <a:xfrm>
          <a:off x="4737100" y="904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xdr:rowOff>
    </xdr:from>
    <xdr:to xmlns:xdr="http://schemas.openxmlformats.org/drawingml/2006/spreadsheetDrawing">
      <xdr:col>24</xdr:col>
      <xdr:colOff>25400</xdr:colOff>
      <xdr:row>55</xdr:row>
      <xdr:rowOff>21590</xdr:rowOff>
    </xdr:to>
    <xdr:cxnSp macro="">
      <xdr:nvCxnSpPr>
        <xdr:cNvPr id="188" name="直線コネクタ 187"/>
        <xdr:cNvCxnSpPr/>
      </xdr:nvCxnSpPr>
      <xdr:spPr>
        <a:xfrm flipV="1">
          <a:off x="3987800" y="94405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120650</xdr:rowOff>
    </xdr:from>
    <xdr:ext cx="762000" cy="266065"/>
    <xdr:sp macro="" textlink="">
      <xdr:nvSpPr>
        <xdr:cNvPr id="189" name="扶助費平均値テキスト"/>
        <xdr:cNvSpPr txBox="1"/>
      </xdr:nvSpPr>
      <xdr:spPr>
        <a:xfrm>
          <a:off x="4914900" y="9550400"/>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149860</xdr:rowOff>
    </xdr:from>
    <xdr:to xmlns:xdr="http://schemas.openxmlformats.org/drawingml/2006/spreadsheetDrawing">
      <xdr:col>24</xdr:col>
      <xdr:colOff>76200</xdr:colOff>
      <xdr:row>56</xdr:row>
      <xdr:rowOff>77470</xdr:rowOff>
    </xdr:to>
    <xdr:sp macro="" textlink="">
      <xdr:nvSpPr>
        <xdr:cNvPr id="190" name="フローチャート: 判断 189"/>
        <xdr:cNvSpPr/>
      </xdr:nvSpPr>
      <xdr:spPr>
        <a:xfrm>
          <a:off x="4775200" y="9579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143510</xdr:rowOff>
    </xdr:from>
    <xdr:to xmlns:xdr="http://schemas.openxmlformats.org/drawingml/2006/spreadsheetDrawing">
      <xdr:col>19</xdr:col>
      <xdr:colOff>187325</xdr:colOff>
      <xdr:row>55</xdr:row>
      <xdr:rowOff>21590</xdr:rowOff>
    </xdr:to>
    <xdr:cxnSp macro="">
      <xdr:nvCxnSpPr>
        <xdr:cNvPr id="191" name="直線コネクタ 190"/>
        <xdr:cNvCxnSpPr/>
      </xdr:nvCxnSpPr>
      <xdr:spPr>
        <a:xfrm>
          <a:off x="3098800" y="94018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77470</xdr:rowOff>
    </xdr:to>
    <xdr:sp macro="" textlink="">
      <xdr:nvSpPr>
        <xdr:cNvPr id="192" name="フローチャート: 判断 191"/>
        <xdr:cNvSpPr/>
      </xdr:nvSpPr>
      <xdr:spPr>
        <a:xfrm>
          <a:off x="3937000" y="9579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60960</xdr:rowOff>
    </xdr:from>
    <xdr:ext cx="733425" cy="267335"/>
    <xdr:sp macro="" textlink="">
      <xdr:nvSpPr>
        <xdr:cNvPr id="193" name="テキスト ボックス 192"/>
        <xdr:cNvSpPr txBox="1"/>
      </xdr:nvSpPr>
      <xdr:spPr>
        <a:xfrm>
          <a:off x="3606800" y="9662160"/>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143510</xdr:rowOff>
    </xdr:from>
    <xdr:to xmlns:xdr="http://schemas.openxmlformats.org/drawingml/2006/spreadsheetDrawing">
      <xdr:col>15</xdr:col>
      <xdr:colOff>98425</xdr:colOff>
      <xdr:row>54</xdr:row>
      <xdr:rowOff>143510</xdr:rowOff>
    </xdr:to>
    <xdr:cxnSp macro="">
      <xdr:nvCxnSpPr>
        <xdr:cNvPr id="194" name="直線コネクタ 193"/>
        <xdr:cNvCxnSpPr/>
      </xdr:nvCxnSpPr>
      <xdr:spPr>
        <a:xfrm>
          <a:off x="2209800" y="9401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116205</xdr:rowOff>
    </xdr:from>
    <xdr:to xmlns:xdr="http://schemas.openxmlformats.org/drawingml/2006/spreadsheetDrawing">
      <xdr:col>15</xdr:col>
      <xdr:colOff>149225</xdr:colOff>
      <xdr:row>56</xdr:row>
      <xdr:rowOff>43815</xdr:rowOff>
    </xdr:to>
    <xdr:sp macro="" textlink="">
      <xdr:nvSpPr>
        <xdr:cNvPr id="195" name="フローチャート: 判断 194"/>
        <xdr:cNvSpPr/>
      </xdr:nvSpPr>
      <xdr:spPr>
        <a:xfrm>
          <a:off x="3048000" y="9545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27305</xdr:rowOff>
    </xdr:from>
    <xdr:ext cx="762000" cy="267335"/>
    <xdr:sp macro="" textlink="">
      <xdr:nvSpPr>
        <xdr:cNvPr id="196" name="テキスト ボックス 195"/>
        <xdr:cNvSpPr txBox="1"/>
      </xdr:nvSpPr>
      <xdr:spPr>
        <a:xfrm>
          <a:off x="2717800" y="96285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143510</xdr:rowOff>
    </xdr:from>
    <xdr:to xmlns:xdr="http://schemas.openxmlformats.org/drawingml/2006/spreadsheetDrawing">
      <xdr:col>11</xdr:col>
      <xdr:colOff>9525</xdr:colOff>
      <xdr:row>54</xdr:row>
      <xdr:rowOff>165100</xdr:rowOff>
    </xdr:to>
    <xdr:cxnSp macro="">
      <xdr:nvCxnSpPr>
        <xdr:cNvPr id="197" name="直線コネクタ 196"/>
        <xdr:cNvCxnSpPr/>
      </xdr:nvCxnSpPr>
      <xdr:spPr>
        <a:xfrm flipV="1">
          <a:off x="1320800" y="94018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81915</xdr:rowOff>
    </xdr:from>
    <xdr:to xmlns:xdr="http://schemas.openxmlformats.org/drawingml/2006/spreadsheetDrawing">
      <xdr:col>11</xdr:col>
      <xdr:colOff>60325</xdr:colOff>
      <xdr:row>56</xdr:row>
      <xdr:rowOff>9525</xdr:rowOff>
    </xdr:to>
    <xdr:sp macro="" textlink="">
      <xdr:nvSpPr>
        <xdr:cNvPr id="198" name="フローチャート: 判断 197"/>
        <xdr:cNvSpPr/>
      </xdr:nvSpPr>
      <xdr:spPr>
        <a:xfrm>
          <a:off x="2159000" y="9511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171450</xdr:rowOff>
    </xdr:from>
    <xdr:ext cx="758825" cy="269240"/>
    <xdr:sp macro="" textlink="">
      <xdr:nvSpPr>
        <xdr:cNvPr id="199" name="テキスト ボックス 198"/>
        <xdr:cNvSpPr txBox="1"/>
      </xdr:nvSpPr>
      <xdr:spPr>
        <a:xfrm>
          <a:off x="1828800" y="96012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138430</xdr:rowOff>
    </xdr:from>
    <xdr:to xmlns:xdr="http://schemas.openxmlformats.org/drawingml/2006/spreadsheetDrawing">
      <xdr:col>6</xdr:col>
      <xdr:colOff>171450</xdr:colOff>
      <xdr:row>56</xdr:row>
      <xdr:rowOff>66040</xdr:rowOff>
    </xdr:to>
    <xdr:sp macro="" textlink="">
      <xdr:nvSpPr>
        <xdr:cNvPr id="200" name="フローチャート: 判断 199"/>
        <xdr:cNvSpPr/>
      </xdr:nvSpPr>
      <xdr:spPr>
        <a:xfrm>
          <a:off x="1270000" y="9568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50165</xdr:rowOff>
    </xdr:from>
    <xdr:ext cx="758825" cy="269240"/>
    <xdr:sp macro="" textlink="">
      <xdr:nvSpPr>
        <xdr:cNvPr id="201" name="テキスト ボックス 200"/>
        <xdr:cNvSpPr txBox="1"/>
      </xdr:nvSpPr>
      <xdr:spPr>
        <a:xfrm>
          <a:off x="939800" y="9651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10795</xdr:rowOff>
    </xdr:from>
    <xdr:ext cx="762000" cy="267335"/>
    <xdr:sp macro="" textlink="">
      <xdr:nvSpPr>
        <xdr:cNvPr id="202" name="テキスト ボックス 201"/>
        <xdr:cNvSpPr txBox="1"/>
      </xdr:nvSpPr>
      <xdr:spPr>
        <a:xfrm>
          <a:off x="46101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10795</xdr:rowOff>
    </xdr:from>
    <xdr:ext cx="762000" cy="267335"/>
    <xdr:sp macro="" textlink="">
      <xdr:nvSpPr>
        <xdr:cNvPr id="203" name="テキスト ボックス 202"/>
        <xdr:cNvSpPr txBox="1"/>
      </xdr:nvSpPr>
      <xdr:spPr>
        <a:xfrm>
          <a:off x="3771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10795</xdr:rowOff>
    </xdr:from>
    <xdr:ext cx="758825" cy="267335"/>
    <xdr:sp macro="" textlink="">
      <xdr:nvSpPr>
        <xdr:cNvPr id="204" name="テキスト ボックス 203"/>
        <xdr:cNvSpPr txBox="1"/>
      </xdr:nvSpPr>
      <xdr:spPr>
        <a:xfrm>
          <a:off x="2882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10795</xdr:rowOff>
    </xdr:from>
    <xdr:ext cx="762000" cy="267335"/>
    <xdr:sp macro="" textlink="">
      <xdr:nvSpPr>
        <xdr:cNvPr id="205" name="テキスト ボックス 204"/>
        <xdr:cNvSpPr txBox="1"/>
      </xdr:nvSpPr>
      <xdr:spPr>
        <a:xfrm>
          <a:off x="1993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10795</xdr:rowOff>
    </xdr:from>
    <xdr:ext cx="762000" cy="267335"/>
    <xdr:sp macro="" textlink="">
      <xdr:nvSpPr>
        <xdr:cNvPr id="206" name="テキスト ボックス 205"/>
        <xdr:cNvSpPr txBox="1"/>
      </xdr:nvSpPr>
      <xdr:spPr>
        <a:xfrm>
          <a:off x="1104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135890</xdr:rowOff>
    </xdr:from>
    <xdr:to xmlns:xdr="http://schemas.openxmlformats.org/drawingml/2006/spreadsheetDrawing">
      <xdr:col>24</xdr:col>
      <xdr:colOff>76200</xdr:colOff>
      <xdr:row>55</xdr:row>
      <xdr:rowOff>63500</xdr:rowOff>
    </xdr:to>
    <xdr:sp macro="" textlink="">
      <xdr:nvSpPr>
        <xdr:cNvPr id="207" name="楕円 206"/>
        <xdr:cNvSpPr/>
      </xdr:nvSpPr>
      <xdr:spPr>
        <a:xfrm>
          <a:off x="4775200" y="9394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153035</xdr:rowOff>
    </xdr:from>
    <xdr:ext cx="762000" cy="269240"/>
    <xdr:sp macro="" textlink="">
      <xdr:nvSpPr>
        <xdr:cNvPr id="208" name="扶助費該当値テキスト"/>
        <xdr:cNvSpPr txBox="1"/>
      </xdr:nvSpPr>
      <xdr:spPr>
        <a:xfrm>
          <a:off x="4914900" y="92398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147320</xdr:rowOff>
    </xdr:from>
    <xdr:to xmlns:xdr="http://schemas.openxmlformats.org/drawingml/2006/spreadsheetDrawing">
      <xdr:col>20</xdr:col>
      <xdr:colOff>38100</xdr:colOff>
      <xdr:row>55</xdr:row>
      <xdr:rowOff>74930</xdr:rowOff>
    </xdr:to>
    <xdr:sp macro="" textlink="">
      <xdr:nvSpPr>
        <xdr:cNvPr id="209" name="楕円 208"/>
        <xdr:cNvSpPr/>
      </xdr:nvSpPr>
      <xdr:spPr>
        <a:xfrm>
          <a:off x="3937000" y="9405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85090</xdr:rowOff>
    </xdr:from>
    <xdr:ext cx="733425" cy="269240"/>
    <xdr:sp macro="" textlink="">
      <xdr:nvSpPr>
        <xdr:cNvPr id="210" name="テキスト ボックス 209"/>
        <xdr:cNvSpPr txBox="1"/>
      </xdr:nvSpPr>
      <xdr:spPr>
        <a:xfrm>
          <a:off x="3606800" y="9171940"/>
          <a:ext cx="7334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90170</xdr:rowOff>
    </xdr:from>
    <xdr:to xmlns:xdr="http://schemas.openxmlformats.org/drawingml/2006/spreadsheetDrawing">
      <xdr:col>15</xdr:col>
      <xdr:colOff>149225</xdr:colOff>
      <xdr:row>55</xdr:row>
      <xdr:rowOff>17780</xdr:rowOff>
    </xdr:to>
    <xdr:sp macro="" textlink="">
      <xdr:nvSpPr>
        <xdr:cNvPr id="211" name="楕円 210"/>
        <xdr:cNvSpPr/>
      </xdr:nvSpPr>
      <xdr:spPr>
        <a:xfrm>
          <a:off x="3048000" y="9348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27940</xdr:rowOff>
    </xdr:from>
    <xdr:ext cx="762000" cy="267335"/>
    <xdr:sp macro="" textlink="">
      <xdr:nvSpPr>
        <xdr:cNvPr id="212" name="テキスト ボックス 211"/>
        <xdr:cNvSpPr txBox="1"/>
      </xdr:nvSpPr>
      <xdr:spPr>
        <a:xfrm>
          <a:off x="2717800" y="911479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90170</xdr:rowOff>
    </xdr:from>
    <xdr:to xmlns:xdr="http://schemas.openxmlformats.org/drawingml/2006/spreadsheetDrawing">
      <xdr:col>11</xdr:col>
      <xdr:colOff>60325</xdr:colOff>
      <xdr:row>55</xdr:row>
      <xdr:rowOff>17780</xdr:rowOff>
    </xdr:to>
    <xdr:sp macro="" textlink="">
      <xdr:nvSpPr>
        <xdr:cNvPr id="213" name="楕円 212"/>
        <xdr:cNvSpPr/>
      </xdr:nvSpPr>
      <xdr:spPr>
        <a:xfrm>
          <a:off x="2159000" y="9348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27940</xdr:rowOff>
    </xdr:from>
    <xdr:ext cx="758825" cy="267335"/>
    <xdr:sp macro="" textlink="">
      <xdr:nvSpPr>
        <xdr:cNvPr id="214" name="テキスト ボックス 213"/>
        <xdr:cNvSpPr txBox="1"/>
      </xdr:nvSpPr>
      <xdr:spPr>
        <a:xfrm>
          <a:off x="1828800" y="91147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113030</xdr:rowOff>
    </xdr:from>
    <xdr:to xmlns:xdr="http://schemas.openxmlformats.org/drawingml/2006/spreadsheetDrawing">
      <xdr:col>6</xdr:col>
      <xdr:colOff>171450</xdr:colOff>
      <xdr:row>55</xdr:row>
      <xdr:rowOff>40640</xdr:rowOff>
    </xdr:to>
    <xdr:sp macro="" textlink="">
      <xdr:nvSpPr>
        <xdr:cNvPr id="215" name="楕円 214"/>
        <xdr:cNvSpPr/>
      </xdr:nvSpPr>
      <xdr:spPr>
        <a:xfrm>
          <a:off x="1270000" y="9371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50800</xdr:rowOff>
    </xdr:from>
    <xdr:ext cx="758825" cy="269240"/>
    <xdr:sp macro="" textlink="">
      <xdr:nvSpPr>
        <xdr:cNvPr id="216" name="テキスト ボックス 215"/>
        <xdr:cNvSpPr txBox="1"/>
      </xdr:nvSpPr>
      <xdr:spPr>
        <a:xfrm>
          <a:off x="939800" y="913765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72390</xdr:rowOff>
    </xdr:from>
    <xdr:to xmlns:xdr="http://schemas.openxmlformats.org/drawingml/2006/spreadsheetDrawing">
      <xdr:col>85</xdr:col>
      <xdr:colOff>66675</xdr:colOff>
      <xdr:row>49</xdr:row>
      <xdr:rowOff>46355</xdr:rowOff>
    </xdr:to>
    <xdr:sp macro="" textlink="">
      <xdr:nvSpPr>
        <xdr:cNvPr id="217" name="正方形/長方形 216"/>
        <xdr:cNvSpPr/>
      </xdr:nvSpPr>
      <xdr:spPr>
        <a:xfrm>
          <a:off x="12446000" y="8130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138430</xdr:rowOff>
    </xdr:from>
    <xdr:to xmlns:xdr="http://schemas.openxmlformats.org/drawingml/2006/spreadsheetDrawing">
      <xdr:col>93</xdr:col>
      <xdr:colOff>3175</xdr:colOff>
      <xdr:row>49</xdr:row>
      <xdr:rowOff>46355</xdr:rowOff>
    </xdr:to>
    <xdr:sp macro="" textlink="">
      <xdr:nvSpPr>
        <xdr:cNvPr id="218" name="正方形/長方形 217"/>
        <xdr:cNvSpPr/>
      </xdr:nvSpPr>
      <xdr:spPr>
        <a:xfrm>
          <a:off x="17081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158115</xdr:rowOff>
    </xdr:from>
    <xdr:to xmlns:xdr="http://schemas.openxmlformats.org/drawingml/2006/spreadsheetDrawing">
      <xdr:col>93</xdr:col>
      <xdr:colOff>3175</xdr:colOff>
      <xdr:row>50</xdr:row>
      <xdr:rowOff>66040</xdr:rowOff>
    </xdr:to>
    <xdr:sp macro="" textlink="">
      <xdr:nvSpPr>
        <xdr:cNvPr id="219" name="正方形/長方形 218"/>
        <xdr:cNvSpPr/>
      </xdr:nvSpPr>
      <xdr:spPr>
        <a:xfrm>
          <a:off x="17081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138430</xdr:rowOff>
    </xdr:from>
    <xdr:to xmlns:xdr="http://schemas.openxmlformats.org/drawingml/2006/spreadsheetDrawing">
      <xdr:col>100</xdr:col>
      <xdr:colOff>165100</xdr:colOff>
      <xdr:row>49</xdr:row>
      <xdr:rowOff>46355</xdr:rowOff>
    </xdr:to>
    <xdr:sp macro="" textlink="">
      <xdr:nvSpPr>
        <xdr:cNvPr id="220" name="正方形/長方形 219"/>
        <xdr:cNvSpPr/>
      </xdr:nvSpPr>
      <xdr:spPr>
        <a:xfrm>
          <a:off x="18770600" y="8196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158115</xdr:rowOff>
    </xdr:from>
    <xdr:to xmlns:xdr="http://schemas.openxmlformats.org/drawingml/2006/spreadsheetDrawing">
      <xdr:col>100</xdr:col>
      <xdr:colOff>165100</xdr:colOff>
      <xdr:row>50</xdr:row>
      <xdr:rowOff>66040</xdr:rowOff>
    </xdr:to>
    <xdr:sp macro="" textlink="">
      <xdr:nvSpPr>
        <xdr:cNvPr id="221" name="正方形/長方形 220"/>
        <xdr:cNvSpPr/>
      </xdr:nvSpPr>
      <xdr:spPr>
        <a:xfrm>
          <a:off x="18770600" y="8387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138430</xdr:rowOff>
    </xdr:from>
    <xdr:to xmlns:xdr="http://schemas.openxmlformats.org/drawingml/2006/spreadsheetDrawing">
      <xdr:col>109</xdr:col>
      <xdr:colOff>104775</xdr:colOff>
      <xdr:row>49</xdr:row>
      <xdr:rowOff>46355</xdr:rowOff>
    </xdr:to>
    <xdr:sp macro="" textlink="">
      <xdr:nvSpPr>
        <xdr:cNvPr id="222" name="正方形/長方形 221"/>
        <xdr:cNvSpPr/>
      </xdr:nvSpPr>
      <xdr:spPr>
        <a:xfrm>
          <a:off x="20383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48</xdr:row>
      <xdr:rowOff>158115</xdr:rowOff>
    </xdr:from>
    <xdr:to xmlns:xdr="http://schemas.openxmlformats.org/drawingml/2006/spreadsheetDrawing">
      <xdr:col>109</xdr:col>
      <xdr:colOff>104775</xdr:colOff>
      <xdr:row>50</xdr:row>
      <xdr:rowOff>66040</xdr:rowOff>
    </xdr:to>
    <xdr:sp macro="" textlink="">
      <xdr:nvSpPr>
        <xdr:cNvPr id="223" name="正方形/長方形 222"/>
        <xdr:cNvSpPr/>
      </xdr:nvSpPr>
      <xdr:spPr>
        <a:xfrm>
          <a:off x="20383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64</xdr:row>
      <xdr:rowOff>13335</xdr:rowOff>
    </xdr:to>
    <xdr:sp macro="" textlink="">
      <xdr:nvSpPr>
        <xdr:cNvPr id="224" name="正方形/長方形 223"/>
        <xdr:cNvSpPr/>
      </xdr:nvSpPr>
      <xdr:spPr>
        <a:xfrm>
          <a:off x="12446000" y="8704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132080</xdr:rowOff>
    </xdr:from>
    <xdr:to xmlns:xdr="http://schemas.openxmlformats.org/drawingml/2006/spreadsheetDrawing">
      <xdr:col>113</xdr:col>
      <xdr:colOff>130175</xdr:colOff>
      <xdr:row>64</xdr:row>
      <xdr:rowOff>13335</xdr:rowOff>
    </xdr:to>
    <xdr:sp macro="" textlink="">
      <xdr:nvSpPr>
        <xdr:cNvPr id="225" name="正方形/長方形 224"/>
        <xdr:cNvSpPr/>
      </xdr:nvSpPr>
      <xdr:spPr>
        <a:xfrm>
          <a:off x="17399000" y="8704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132080</xdr:rowOff>
    </xdr:from>
    <xdr:to xmlns:xdr="http://schemas.openxmlformats.org/drawingml/2006/spreadsheetDrawing">
      <xdr:col>106</xdr:col>
      <xdr:colOff>69850</xdr:colOff>
      <xdr:row>52</xdr:row>
      <xdr:rowOff>39370</xdr:rowOff>
    </xdr:to>
    <xdr:sp macro="" textlink="">
      <xdr:nvSpPr>
        <xdr:cNvPr id="226" name="正方形/長方形 225"/>
        <xdr:cNvSpPr/>
      </xdr:nvSpPr>
      <xdr:spPr>
        <a:xfrm>
          <a:off x="17462500" y="8704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105410</xdr:rowOff>
    </xdr:from>
    <xdr:to xmlns:xdr="http://schemas.openxmlformats.org/drawingml/2006/spreadsheetDrawing">
      <xdr:col>112</xdr:col>
      <xdr:colOff>177800</xdr:colOff>
      <xdr:row>63</xdr:row>
      <xdr:rowOff>125095</xdr:rowOff>
    </xdr:to>
    <xdr:sp macro="" textlink="" fLocksText="0">
      <xdr:nvSpPr>
        <xdr:cNvPr id="227" name="テキスト ボックス 226"/>
        <xdr:cNvSpPr txBox="1"/>
      </xdr:nvSpPr>
      <xdr:spPr>
        <a:xfrm>
          <a:off x="17500600" y="9020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により類似する施設の数が多く、維持管理経費が伸びていることなどから、前年度比0.5％増加しているため、今後も施設の統廃合等による施設維持管理費削減、税収等の経常一般財源の確保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112395</xdr:rowOff>
    </xdr:from>
    <xdr:ext cx="295275" cy="232410"/>
    <xdr:sp macro="" textlink="">
      <xdr:nvSpPr>
        <xdr:cNvPr id="228" name="テキスト ボックス 227"/>
        <xdr:cNvSpPr txBox="1"/>
      </xdr:nvSpPr>
      <xdr:spPr>
        <a:xfrm>
          <a:off x="12407900" y="8513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13335</xdr:rowOff>
    </xdr:from>
    <xdr:to xmlns:xdr="http://schemas.openxmlformats.org/drawingml/2006/spreadsheetDrawing">
      <xdr:col>85</xdr:col>
      <xdr:colOff>66675</xdr:colOff>
      <xdr:row>64</xdr:row>
      <xdr:rowOff>13335</xdr:rowOff>
    </xdr:to>
    <xdr:cxnSp macro="">
      <xdr:nvCxnSpPr>
        <xdr:cNvPr id="229" name="直線コネクタ 228"/>
        <xdr:cNvCxnSpPr/>
      </xdr:nvCxnSpPr>
      <xdr:spPr>
        <a:xfrm>
          <a:off x="12446000" y="10986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43815</xdr:rowOff>
    </xdr:from>
    <xdr:ext cx="504825" cy="267335"/>
    <xdr:sp macro="" textlink="">
      <xdr:nvSpPr>
        <xdr:cNvPr id="230" name="テキスト ボックス 229"/>
        <xdr:cNvSpPr txBox="1"/>
      </xdr:nvSpPr>
      <xdr:spPr>
        <a:xfrm>
          <a:off x="11938000" y="10845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151765</xdr:rowOff>
    </xdr:from>
    <xdr:to xmlns:xdr="http://schemas.openxmlformats.org/drawingml/2006/spreadsheetDrawing">
      <xdr:col>85</xdr:col>
      <xdr:colOff>66675</xdr:colOff>
      <xdr:row>61</xdr:row>
      <xdr:rowOff>151765</xdr:rowOff>
    </xdr:to>
    <xdr:cxnSp macro="">
      <xdr:nvCxnSpPr>
        <xdr:cNvPr id="231" name="直線コネクタ 230"/>
        <xdr:cNvCxnSpPr/>
      </xdr:nvCxnSpPr>
      <xdr:spPr>
        <a:xfrm>
          <a:off x="12446000" y="10610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69240"/>
    <xdr:sp macro="" textlink="">
      <xdr:nvSpPr>
        <xdr:cNvPr id="232" name="テキスト ボックス 231"/>
        <xdr:cNvSpPr txBox="1"/>
      </xdr:nvSpPr>
      <xdr:spPr>
        <a:xfrm>
          <a:off x="11938000" y="1046226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112395</xdr:rowOff>
    </xdr:from>
    <xdr:to xmlns:xdr="http://schemas.openxmlformats.org/drawingml/2006/spreadsheetDrawing">
      <xdr:col>85</xdr:col>
      <xdr:colOff>66675</xdr:colOff>
      <xdr:row>59</xdr:row>
      <xdr:rowOff>112395</xdr:rowOff>
    </xdr:to>
    <xdr:cxnSp macro="">
      <xdr:nvCxnSpPr>
        <xdr:cNvPr id="233" name="直線コネクタ 232"/>
        <xdr:cNvCxnSpPr/>
      </xdr:nvCxnSpPr>
      <xdr:spPr>
        <a:xfrm>
          <a:off x="12446000" y="10227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142240</xdr:rowOff>
    </xdr:from>
    <xdr:ext cx="504825" cy="269240"/>
    <xdr:sp macro="" textlink="">
      <xdr:nvSpPr>
        <xdr:cNvPr id="234" name="テキスト ボックス 233"/>
        <xdr:cNvSpPr txBox="1"/>
      </xdr:nvSpPr>
      <xdr:spPr>
        <a:xfrm>
          <a:off x="11938000" y="100863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72390</xdr:rowOff>
    </xdr:from>
    <xdr:to xmlns:xdr="http://schemas.openxmlformats.org/drawingml/2006/spreadsheetDrawing">
      <xdr:col>85</xdr:col>
      <xdr:colOff>66675</xdr:colOff>
      <xdr:row>57</xdr:row>
      <xdr:rowOff>72390</xdr:rowOff>
    </xdr:to>
    <xdr:cxnSp macro="">
      <xdr:nvCxnSpPr>
        <xdr:cNvPr id="235" name="直線コネクタ 234"/>
        <xdr:cNvCxnSpPr/>
      </xdr:nvCxnSpPr>
      <xdr:spPr>
        <a:xfrm>
          <a:off x="12446000" y="9845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102870</xdr:rowOff>
    </xdr:from>
    <xdr:ext cx="504825" cy="269240"/>
    <xdr:sp macro="" textlink="">
      <xdr:nvSpPr>
        <xdr:cNvPr id="236" name="テキスト ボックス 235"/>
        <xdr:cNvSpPr txBox="1"/>
      </xdr:nvSpPr>
      <xdr:spPr>
        <a:xfrm>
          <a:off x="11938000" y="97040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33020</xdr:rowOff>
    </xdr:from>
    <xdr:to xmlns:xdr="http://schemas.openxmlformats.org/drawingml/2006/spreadsheetDrawing">
      <xdr:col>85</xdr:col>
      <xdr:colOff>66675</xdr:colOff>
      <xdr:row>55</xdr:row>
      <xdr:rowOff>33020</xdr:rowOff>
    </xdr:to>
    <xdr:cxnSp macro="">
      <xdr:nvCxnSpPr>
        <xdr:cNvPr id="237" name="直線コネクタ 236"/>
        <xdr:cNvCxnSpPr/>
      </xdr:nvCxnSpPr>
      <xdr:spPr>
        <a:xfrm>
          <a:off x="12446000" y="9462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63500</xdr:rowOff>
    </xdr:from>
    <xdr:ext cx="504825" cy="265430"/>
    <xdr:sp macro="" textlink="">
      <xdr:nvSpPr>
        <xdr:cNvPr id="238" name="テキスト ボックス 237"/>
        <xdr:cNvSpPr txBox="1"/>
      </xdr:nvSpPr>
      <xdr:spPr>
        <a:xfrm>
          <a:off x="11938000" y="9321800"/>
          <a:ext cx="504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171450</xdr:rowOff>
    </xdr:from>
    <xdr:to xmlns:xdr="http://schemas.openxmlformats.org/drawingml/2006/spreadsheetDrawing">
      <xdr:col>85</xdr:col>
      <xdr:colOff>66675</xdr:colOff>
      <xdr:row>52</xdr:row>
      <xdr:rowOff>171450</xdr:rowOff>
    </xdr:to>
    <xdr:cxnSp macro="">
      <xdr:nvCxnSpPr>
        <xdr:cNvPr id="239" name="直線コネクタ 238"/>
        <xdr:cNvCxnSpPr/>
      </xdr:nvCxnSpPr>
      <xdr:spPr>
        <a:xfrm>
          <a:off x="12446000" y="9086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23495</xdr:rowOff>
    </xdr:from>
    <xdr:ext cx="504825" cy="268605"/>
    <xdr:sp macro="" textlink="">
      <xdr:nvSpPr>
        <xdr:cNvPr id="240" name="テキスト ボックス 239"/>
        <xdr:cNvSpPr txBox="1"/>
      </xdr:nvSpPr>
      <xdr:spPr>
        <a:xfrm>
          <a:off x="11938000" y="893889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50</xdr:row>
      <xdr:rowOff>132080</xdr:rowOff>
    </xdr:to>
    <xdr:cxnSp macro="">
      <xdr:nvCxnSpPr>
        <xdr:cNvPr id="241" name="直線コネクタ 240"/>
        <xdr:cNvCxnSpPr/>
      </xdr:nvCxnSpPr>
      <xdr:spPr>
        <a:xfrm>
          <a:off x="12446000" y="8704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161925</xdr:rowOff>
    </xdr:from>
    <xdr:ext cx="504825" cy="267335"/>
    <xdr:sp macro="" textlink="">
      <xdr:nvSpPr>
        <xdr:cNvPr id="242" name="テキスト ボックス 241"/>
        <xdr:cNvSpPr txBox="1"/>
      </xdr:nvSpPr>
      <xdr:spPr>
        <a:xfrm>
          <a:off x="11938000" y="8562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64</xdr:row>
      <xdr:rowOff>13335</xdr:rowOff>
    </xdr:to>
    <xdr:sp macro="" textlink="">
      <xdr:nvSpPr>
        <xdr:cNvPr id="243" name="その他グラフ枠"/>
        <xdr:cNvSpPr/>
      </xdr:nvSpPr>
      <xdr:spPr>
        <a:xfrm>
          <a:off x="12446000" y="8704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118745</xdr:rowOff>
    </xdr:from>
    <xdr:to xmlns:xdr="http://schemas.openxmlformats.org/drawingml/2006/spreadsheetDrawing">
      <xdr:col>82</xdr:col>
      <xdr:colOff>107950</xdr:colOff>
      <xdr:row>61</xdr:row>
      <xdr:rowOff>138430</xdr:rowOff>
    </xdr:to>
    <xdr:cxnSp macro="">
      <xdr:nvCxnSpPr>
        <xdr:cNvPr id="244" name="直線コネクタ 243"/>
        <xdr:cNvCxnSpPr/>
      </xdr:nvCxnSpPr>
      <xdr:spPr>
        <a:xfrm flipV="1">
          <a:off x="16510000" y="903414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109855</xdr:rowOff>
    </xdr:from>
    <xdr:ext cx="762000" cy="267335"/>
    <xdr:sp macro="" textlink="">
      <xdr:nvSpPr>
        <xdr:cNvPr id="245" name="その他最小値テキスト"/>
        <xdr:cNvSpPr txBox="1"/>
      </xdr:nvSpPr>
      <xdr:spPr>
        <a:xfrm>
          <a:off x="16598900" y="105683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138430</xdr:rowOff>
    </xdr:from>
    <xdr:to xmlns:xdr="http://schemas.openxmlformats.org/drawingml/2006/spreadsheetDrawing">
      <xdr:col>82</xdr:col>
      <xdr:colOff>196850</xdr:colOff>
      <xdr:row>61</xdr:row>
      <xdr:rowOff>138430</xdr:rowOff>
    </xdr:to>
    <xdr:cxnSp macro="">
      <xdr:nvCxnSpPr>
        <xdr:cNvPr id="246" name="直線コネクタ 245"/>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30480</xdr:rowOff>
    </xdr:from>
    <xdr:ext cx="762000" cy="265430"/>
    <xdr:sp macro="" textlink="">
      <xdr:nvSpPr>
        <xdr:cNvPr id="247" name="その他最大値テキスト"/>
        <xdr:cNvSpPr txBox="1"/>
      </xdr:nvSpPr>
      <xdr:spPr>
        <a:xfrm>
          <a:off x="16598900" y="87744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118745</xdr:rowOff>
    </xdr:from>
    <xdr:to xmlns:xdr="http://schemas.openxmlformats.org/drawingml/2006/spreadsheetDrawing">
      <xdr:col>82</xdr:col>
      <xdr:colOff>196850</xdr:colOff>
      <xdr:row>52</xdr:row>
      <xdr:rowOff>118745</xdr:rowOff>
    </xdr:to>
    <xdr:cxnSp macro="">
      <xdr:nvCxnSpPr>
        <xdr:cNvPr id="248" name="直線コネクタ 247"/>
        <xdr:cNvCxnSpPr/>
      </xdr:nvCxnSpPr>
      <xdr:spPr>
        <a:xfrm>
          <a:off x="16421100" y="903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33020</xdr:rowOff>
    </xdr:from>
    <xdr:to xmlns:xdr="http://schemas.openxmlformats.org/drawingml/2006/spreadsheetDrawing">
      <xdr:col>82</xdr:col>
      <xdr:colOff>107950</xdr:colOff>
      <xdr:row>55</xdr:row>
      <xdr:rowOff>99060</xdr:rowOff>
    </xdr:to>
    <xdr:cxnSp macro="">
      <xdr:nvCxnSpPr>
        <xdr:cNvPr id="249" name="直線コネクタ 248"/>
        <xdr:cNvCxnSpPr/>
      </xdr:nvCxnSpPr>
      <xdr:spPr>
        <a:xfrm>
          <a:off x="15671800" y="94627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95885</xdr:rowOff>
    </xdr:from>
    <xdr:ext cx="762000" cy="267335"/>
    <xdr:sp macro="" textlink="">
      <xdr:nvSpPr>
        <xdr:cNvPr id="250" name="その他平均値テキスト"/>
        <xdr:cNvSpPr txBox="1"/>
      </xdr:nvSpPr>
      <xdr:spPr>
        <a:xfrm>
          <a:off x="16598900" y="986853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125095</xdr:rowOff>
    </xdr:from>
    <xdr:to xmlns:xdr="http://schemas.openxmlformats.org/drawingml/2006/spreadsheetDrawing">
      <xdr:col>82</xdr:col>
      <xdr:colOff>158750</xdr:colOff>
      <xdr:row>58</xdr:row>
      <xdr:rowOff>52705</xdr:rowOff>
    </xdr:to>
    <xdr:sp macro="" textlink="">
      <xdr:nvSpPr>
        <xdr:cNvPr id="251" name="フローチャート: 判断 250"/>
        <xdr:cNvSpPr/>
      </xdr:nvSpPr>
      <xdr:spPr>
        <a:xfrm>
          <a:off x="16459200" y="9897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33020</xdr:rowOff>
    </xdr:from>
    <xdr:to xmlns:xdr="http://schemas.openxmlformats.org/drawingml/2006/spreadsheetDrawing">
      <xdr:col>78</xdr:col>
      <xdr:colOff>69850</xdr:colOff>
      <xdr:row>55</xdr:row>
      <xdr:rowOff>59055</xdr:rowOff>
    </xdr:to>
    <xdr:cxnSp macro="">
      <xdr:nvCxnSpPr>
        <xdr:cNvPr id="252" name="直線コネクタ 251"/>
        <xdr:cNvCxnSpPr/>
      </xdr:nvCxnSpPr>
      <xdr:spPr>
        <a:xfrm flipV="1">
          <a:off x="14782800" y="94627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105410</xdr:rowOff>
    </xdr:to>
    <xdr:sp macro="" textlink="">
      <xdr:nvSpPr>
        <xdr:cNvPr id="253" name="フローチャート: 判断 252"/>
        <xdr:cNvSpPr/>
      </xdr:nvSpPr>
      <xdr:spPr>
        <a:xfrm>
          <a:off x="15621000" y="99441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89535</xdr:rowOff>
    </xdr:from>
    <xdr:ext cx="736600" cy="266065"/>
    <xdr:sp macro="" textlink="">
      <xdr:nvSpPr>
        <xdr:cNvPr id="254" name="テキスト ボックス 253"/>
        <xdr:cNvSpPr txBox="1"/>
      </xdr:nvSpPr>
      <xdr:spPr>
        <a:xfrm>
          <a:off x="15290800" y="10033635"/>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171450</xdr:rowOff>
    </xdr:from>
    <xdr:to xmlns:xdr="http://schemas.openxmlformats.org/drawingml/2006/spreadsheetDrawing">
      <xdr:col>73</xdr:col>
      <xdr:colOff>180975</xdr:colOff>
      <xdr:row>55</xdr:row>
      <xdr:rowOff>59055</xdr:rowOff>
    </xdr:to>
    <xdr:cxnSp macro="">
      <xdr:nvCxnSpPr>
        <xdr:cNvPr id="255" name="直線コネクタ 254"/>
        <xdr:cNvCxnSpPr/>
      </xdr:nvCxnSpPr>
      <xdr:spPr>
        <a:xfrm>
          <a:off x="13893800" y="942975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105410</xdr:rowOff>
    </xdr:to>
    <xdr:sp macro="" textlink="">
      <xdr:nvSpPr>
        <xdr:cNvPr id="256" name="フローチャート: 判断 255"/>
        <xdr:cNvSpPr/>
      </xdr:nvSpPr>
      <xdr:spPr>
        <a:xfrm>
          <a:off x="14732000" y="99441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89535</xdr:rowOff>
    </xdr:from>
    <xdr:ext cx="762000" cy="266065"/>
    <xdr:sp macro="" textlink="">
      <xdr:nvSpPr>
        <xdr:cNvPr id="257" name="テキスト ボックス 256"/>
        <xdr:cNvSpPr txBox="1"/>
      </xdr:nvSpPr>
      <xdr:spPr>
        <a:xfrm>
          <a:off x="14401800" y="10033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171450</xdr:rowOff>
    </xdr:from>
    <xdr:to xmlns:xdr="http://schemas.openxmlformats.org/drawingml/2006/spreadsheetDrawing">
      <xdr:col>69</xdr:col>
      <xdr:colOff>92075</xdr:colOff>
      <xdr:row>55</xdr:row>
      <xdr:rowOff>86360</xdr:rowOff>
    </xdr:to>
    <xdr:cxnSp macro="">
      <xdr:nvCxnSpPr>
        <xdr:cNvPr id="258" name="直線コネクタ 257"/>
        <xdr:cNvCxnSpPr/>
      </xdr:nvCxnSpPr>
      <xdr:spPr>
        <a:xfrm flipV="1">
          <a:off x="13004800" y="94297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138430</xdr:rowOff>
    </xdr:from>
    <xdr:to xmlns:xdr="http://schemas.openxmlformats.org/drawingml/2006/spreadsheetDrawing">
      <xdr:col>69</xdr:col>
      <xdr:colOff>142875</xdr:colOff>
      <xdr:row>58</xdr:row>
      <xdr:rowOff>66040</xdr:rowOff>
    </xdr:to>
    <xdr:sp macro="" textlink="">
      <xdr:nvSpPr>
        <xdr:cNvPr id="259" name="フローチャート: 判断 258"/>
        <xdr:cNvSpPr/>
      </xdr:nvSpPr>
      <xdr:spPr>
        <a:xfrm>
          <a:off x="13843000" y="9911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50165</xdr:rowOff>
    </xdr:from>
    <xdr:ext cx="758825" cy="269240"/>
    <xdr:sp macro="" textlink="">
      <xdr:nvSpPr>
        <xdr:cNvPr id="260" name="テキスト ボックス 259"/>
        <xdr:cNvSpPr txBox="1"/>
      </xdr:nvSpPr>
      <xdr:spPr>
        <a:xfrm>
          <a:off x="13512800" y="99942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105410</xdr:rowOff>
    </xdr:to>
    <xdr:sp macro="" textlink="">
      <xdr:nvSpPr>
        <xdr:cNvPr id="261" name="フローチャート: 判断 260"/>
        <xdr:cNvSpPr/>
      </xdr:nvSpPr>
      <xdr:spPr>
        <a:xfrm>
          <a:off x="12954000" y="99441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89535</xdr:rowOff>
    </xdr:from>
    <xdr:ext cx="762000" cy="266065"/>
    <xdr:sp macro="" textlink="">
      <xdr:nvSpPr>
        <xdr:cNvPr id="262" name="テキスト ボックス 261"/>
        <xdr:cNvSpPr txBox="1"/>
      </xdr:nvSpPr>
      <xdr:spPr>
        <a:xfrm>
          <a:off x="12623800" y="100336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10795</xdr:rowOff>
    </xdr:from>
    <xdr:ext cx="762000" cy="267335"/>
    <xdr:sp macro="" textlink="">
      <xdr:nvSpPr>
        <xdr:cNvPr id="263" name="テキスト ボックス 262"/>
        <xdr:cNvSpPr txBox="1"/>
      </xdr:nvSpPr>
      <xdr:spPr>
        <a:xfrm>
          <a:off x="162941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10795</xdr:rowOff>
    </xdr:from>
    <xdr:ext cx="758825" cy="267335"/>
    <xdr:sp macro="" textlink="">
      <xdr:nvSpPr>
        <xdr:cNvPr id="264" name="テキスト ボックス 263"/>
        <xdr:cNvSpPr txBox="1"/>
      </xdr:nvSpPr>
      <xdr:spPr>
        <a:xfrm>
          <a:off x="15455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10795</xdr:rowOff>
    </xdr:from>
    <xdr:ext cx="758825" cy="267335"/>
    <xdr:sp macro="" textlink="">
      <xdr:nvSpPr>
        <xdr:cNvPr id="265" name="テキスト ボックス 264"/>
        <xdr:cNvSpPr txBox="1"/>
      </xdr:nvSpPr>
      <xdr:spPr>
        <a:xfrm>
          <a:off x="14566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10795</xdr:rowOff>
    </xdr:from>
    <xdr:ext cx="762000" cy="267335"/>
    <xdr:sp macro="" textlink="">
      <xdr:nvSpPr>
        <xdr:cNvPr id="266" name="テキスト ボックス 265"/>
        <xdr:cNvSpPr txBox="1"/>
      </xdr:nvSpPr>
      <xdr:spPr>
        <a:xfrm>
          <a:off x="13677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10795</xdr:rowOff>
    </xdr:from>
    <xdr:ext cx="758825" cy="267335"/>
    <xdr:sp macro="" textlink="">
      <xdr:nvSpPr>
        <xdr:cNvPr id="267" name="テキスト ボックス 266"/>
        <xdr:cNvSpPr txBox="1"/>
      </xdr:nvSpPr>
      <xdr:spPr>
        <a:xfrm>
          <a:off x="12788900" y="10983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46355</xdr:rowOff>
    </xdr:from>
    <xdr:to xmlns:xdr="http://schemas.openxmlformats.org/drawingml/2006/spreadsheetDrawing">
      <xdr:col>82</xdr:col>
      <xdr:colOff>158750</xdr:colOff>
      <xdr:row>55</xdr:row>
      <xdr:rowOff>151765</xdr:rowOff>
    </xdr:to>
    <xdr:sp macro="" textlink="">
      <xdr:nvSpPr>
        <xdr:cNvPr id="268" name="楕円 267"/>
        <xdr:cNvSpPr/>
      </xdr:nvSpPr>
      <xdr:spPr>
        <a:xfrm>
          <a:off x="16459200" y="94761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63500</xdr:rowOff>
    </xdr:from>
    <xdr:ext cx="762000" cy="265430"/>
    <xdr:sp macro="" textlink="">
      <xdr:nvSpPr>
        <xdr:cNvPr id="269" name="その他該当値テキスト"/>
        <xdr:cNvSpPr txBox="1"/>
      </xdr:nvSpPr>
      <xdr:spPr>
        <a:xfrm>
          <a:off x="16598900" y="932180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158115</xdr:rowOff>
    </xdr:from>
    <xdr:to xmlns:xdr="http://schemas.openxmlformats.org/drawingml/2006/spreadsheetDrawing">
      <xdr:col>78</xdr:col>
      <xdr:colOff>120650</xdr:colOff>
      <xdr:row>55</xdr:row>
      <xdr:rowOff>86360</xdr:rowOff>
    </xdr:to>
    <xdr:sp macro="" textlink="">
      <xdr:nvSpPr>
        <xdr:cNvPr id="270" name="楕円 269"/>
        <xdr:cNvSpPr/>
      </xdr:nvSpPr>
      <xdr:spPr>
        <a:xfrm>
          <a:off x="15621000" y="9416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95885</xdr:rowOff>
    </xdr:from>
    <xdr:ext cx="736600" cy="267335"/>
    <xdr:sp macro="" textlink="">
      <xdr:nvSpPr>
        <xdr:cNvPr id="271" name="テキスト ボックス 270"/>
        <xdr:cNvSpPr txBox="1"/>
      </xdr:nvSpPr>
      <xdr:spPr>
        <a:xfrm>
          <a:off x="15290800" y="918273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6985</xdr:rowOff>
    </xdr:from>
    <xdr:to xmlns:xdr="http://schemas.openxmlformats.org/drawingml/2006/spreadsheetDrawing">
      <xdr:col>74</xdr:col>
      <xdr:colOff>31750</xdr:colOff>
      <xdr:row>55</xdr:row>
      <xdr:rowOff>112395</xdr:rowOff>
    </xdr:to>
    <xdr:sp macro="" textlink="">
      <xdr:nvSpPr>
        <xdr:cNvPr id="272" name="楕円 271"/>
        <xdr:cNvSpPr/>
      </xdr:nvSpPr>
      <xdr:spPr>
        <a:xfrm>
          <a:off x="14732000" y="94367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122555</xdr:rowOff>
    </xdr:from>
    <xdr:ext cx="762000" cy="266065"/>
    <xdr:sp macro="" textlink="">
      <xdr:nvSpPr>
        <xdr:cNvPr id="273" name="テキスト ボックス 272"/>
        <xdr:cNvSpPr txBox="1"/>
      </xdr:nvSpPr>
      <xdr:spPr>
        <a:xfrm>
          <a:off x="14401800" y="920940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118745</xdr:rowOff>
    </xdr:from>
    <xdr:to xmlns:xdr="http://schemas.openxmlformats.org/drawingml/2006/spreadsheetDrawing">
      <xdr:col>69</xdr:col>
      <xdr:colOff>142875</xdr:colOff>
      <xdr:row>55</xdr:row>
      <xdr:rowOff>46355</xdr:rowOff>
    </xdr:to>
    <xdr:sp macro="" textlink="">
      <xdr:nvSpPr>
        <xdr:cNvPr id="274" name="楕円 273"/>
        <xdr:cNvSpPr/>
      </xdr:nvSpPr>
      <xdr:spPr>
        <a:xfrm>
          <a:off x="13843000" y="9377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56515</xdr:rowOff>
    </xdr:from>
    <xdr:ext cx="758825" cy="266065"/>
    <xdr:sp macro="" textlink="">
      <xdr:nvSpPr>
        <xdr:cNvPr id="275" name="テキスト ボックス 274"/>
        <xdr:cNvSpPr txBox="1"/>
      </xdr:nvSpPr>
      <xdr:spPr>
        <a:xfrm>
          <a:off x="13512800" y="914336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33020</xdr:rowOff>
    </xdr:from>
    <xdr:to xmlns:xdr="http://schemas.openxmlformats.org/drawingml/2006/spreadsheetDrawing">
      <xdr:col>65</xdr:col>
      <xdr:colOff>53975</xdr:colOff>
      <xdr:row>55</xdr:row>
      <xdr:rowOff>138430</xdr:rowOff>
    </xdr:to>
    <xdr:sp macro="" textlink="">
      <xdr:nvSpPr>
        <xdr:cNvPr id="276" name="楕円 275"/>
        <xdr:cNvSpPr/>
      </xdr:nvSpPr>
      <xdr:spPr>
        <a:xfrm>
          <a:off x="12954000" y="94627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149225</xdr:rowOff>
    </xdr:from>
    <xdr:ext cx="762000" cy="269240"/>
    <xdr:sp macro="" textlink="">
      <xdr:nvSpPr>
        <xdr:cNvPr id="277" name="テキスト ボックス 276"/>
        <xdr:cNvSpPr txBox="1"/>
      </xdr:nvSpPr>
      <xdr:spPr>
        <a:xfrm>
          <a:off x="12623800" y="923607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72390</xdr:rowOff>
    </xdr:from>
    <xdr:to xmlns:xdr="http://schemas.openxmlformats.org/drawingml/2006/spreadsheetDrawing">
      <xdr:col>85</xdr:col>
      <xdr:colOff>66675</xdr:colOff>
      <xdr:row>29</xdr:row>
      <xdr:rowOff>46355</xdr:rowOff>
    </xdr:to>
    <xdr:sp macro="" textlink="">
      <xdr:nvSpPr>
        <xdr:cNvPr id="278" name="正方形/長方形 277"/>
        <xdr:cNvSpPr/>
      </xdr:nvSpPr>
      <xdr:spPr>
        <a:xfrm>
          <a:off x="12446000" y="4701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138430</xdr:rowOff>
    </xdr:from>
    <xdr:to xmlns:xdr="http://schemas.openxmlformats.org/drawingml/2006/spreadsheetDrawing">
      <xdr:col>93</xdr:col>
      <xdr:colOff>3175</xdr:colOff>
      <xdr:row>29</xdr:row>
      <xdr:rowOff>46355</xdr:rowOff>
    </xdr:to>
    <xdr:sp macro="" textlink="">
      <xdr:nvSpPr>
        <xdr:cNvPr id="279" name="正方形/長方形 278"/>
        <xdr:cNvSpPr/>
      </xdr:nvSpPr>
      <xdr:spPr>
        <a:xfrm>
          <a:off x="17081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158115</xdr:rowOff>
    </xdr:from>
    <xdr:to xmlns:xdr="http://schemas.openxmlformats.org/drawingml/2006/spreadsheetDrawing">
      <xdr:col>93</xdr:col>
      <xdr:colOff>3175</xdr:colOff>
      <xdr:row>30</xdr:row>
      <xdr:rowOff>66040</xdr:rowOff>
    </xdr:to>
    <xdr:sp macro="" textlink="">
      <xdr:nvSpPr>
        <xdr:cNvPr id="280" name="正方形/長方形 279"/>
        <xdr:cNvSpPr/>
      </xdr:nvSpPr>
      <xdr:spPr>
        <a:xfrm>
          <a:off x="17081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138430</xdr:rowOff>
    </xdr:from>
    <xdr:to xmlns:xdr="http://schemas.openxmlformats.org/drawingml/2006/spreadsheetDrawing">
      <xdr:col>100</xdr:col>
      <xdr:colOff>165100</xdr:colOff>
      <xdr:row>29</xdr:row>
      <xdr:rowOff>46355</xdr:rowOff>
    </xdr:to>
    <xdr:sp macro="" textlink="">
      <xdr:nvSpPr>
        <xdr:cNvPr id="281" name="正方形/長方形 280"/>
        <xdr:cNvSpPr/>
      </xdr:nvSpPr>
      <xdr:spPr>
        <a:xfrm>
          <a:off x="18770600" y="4767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158115</xdr:rowOff>
    </xdr:from>
    <xdr:to xmlns:xdr="http://schemas.openxmlformats.org/drawingml/2006/spreadsheetDrawing">
      <xdr:col>100</xdr:col>
      <xdr:colOff>165100</xdr:colOff>
      <xdr:row>30</xdr:row>
      <xdr:rowOff>66040</xdr:rowOff>
    </xdr:to>
    <xdr:sp macro="" textlink="">
      <xdr:nvSpPr>
        <xdr:cNvPr id="282" name="正方形/長方形 281"/>
        <xdr:cNvSpPr/>
      </xdr:nvSpPr>
      <xdr:spPr>
        <a:xfrm>
          <a:off x="18770600" y="4958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138430</xdr:rowOff>
    </xdr:from>
    <xdr:to xmlns:xdr="http://schemas.openxmlformats.org/drawingml/2006/spreadsheetDrawing">
      <xdr:col>109</xdr:col>
      <xdr:colOff>104775</xdr:colOff>
      <xdr:row>29</xdr:row>
      <xdr:rowOff>46355</xdr:rowOff>
    </xdr:to>
    <xdr:sp macro="" textlink="">
      <xdr:nvSpPr>
        <xdr:cNvPr id="283" name="正方形/長方形 282"/>
        <xdr:cNvSpPr/>
      </xdr:nvSpPr>
      <xdr:spPr>
        <a:xfrm>
          <a:off x="20383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28</xdr:row>
      <xdr:rowOff>158115</xdr:rowOff>
    </xdr:from>
    <xdr:to xmlns:xdr="http://schemas.openxmlformats.org/drawingml/2006/spreadsheetDrawing">
      <xdr:col>109</xdr:col>
      <xdr:colOff>104775</xdr:colOff>
      <xdr:row>30</xdr:row>
      <xdr:rowOff>66040</xdr:rowOff>
    </xdr:to>
    <xdr:sp macro="" textlink="">
      <xdr:nvSpPr>
        <xdr:cNvPr id="284" name="正方形/長方形 283"/>
        <xdr:cNvSpPr/>
      </xdr:nvSpPr>
      <xdr:spPr>
        <a:xfrm>
          <a:off x="20383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44</xdr:row>
      <xdr:rowOff>13335</xdr:rowOff>
    </xdr:to>
    <xdr:sp macro="" textlink="">
      <xdr:nvSpPr>
        <xdr:cNvPr id="285" name="正方形/長方形 284"/>
        <xdr:cNvSpPr/>
      </xdr:nvSpPr>
      <xdr:spPr>
        <a:xfrm>
          <a:off x="12446000" y="5275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132080</xdr:rowOff>
    </xdr:from>
    <xdr:to xmlns:xdr="http://schemas.openxmlformats.org/drawingml/2006/spreadsheetDrawing">
      <xdr:col>113</xdr:col>
      <xdr:colOff>130175</xdr:colOff>
      <xdr:row>44</xdr:row>
      <xdr:rowOff>13335</xdr:rowOff>
    </xdr:to>
    <xdr:sp macro="" textlink="">
      <xdr:nvSpPr>
        <xdr:cNvPr id="286" name="正方形/長方形 285"/>
        <xdr:cNvSpPr/>
      </xdr:nvSpPr>
      <xdr:spPr>
        <a:xfrm>
          <a:off x="17399000" y="5275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132080</xdr:rowOff>
    </xdr:from>
    <xdr:to xmlns:xdr="http://schemas.openxmlformats.org/drawingml/2006/spreadsheetDrawing">
      <xdr:col>106</xdr:col>
      <xdr:colOff>69850</xdr:colOff>
      <xdr:row>32</xdr:row>
      <xdr:rowOff>39370</xdr:rowOff>
    </xdr:to>
    <xdr:sp macro="" textlink="">
      <xdr:nvSpPr>
        <xdr:cNvPr id="287" name="正方形/長方形 286"/>
        <xdr:cNvSpPr/>
      </xdr:nvSpPr>
      <xdr:spPr>
        <a:xfrm>
          <a:off x="17462500" y="5275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105410</xdr:rowOff>
    </xdr:from>
    <xdr:to xmlns:xdr="http://schemas.openxmlformats.org/drawingml/2006/spreadsheetDrawing">
      <xdr:col>112</xdr:col>
      <xdr:colOff>177800</xdr:colOff>
      <xdr:row>43</xdr:row>
      <xdr:rowOff>125095</xdr:rowOff>
    </xdr:to>
    <xdr:sp macro="" textlink="" fLocksText="0">
      <xdr:nvSpPr>
        <xdr:cNvPr id="288" name="テキスト ボックス 287"/>
        <xdr:cNvSpPr txBox="1"/>
      </xdr:nvSpPr>
      <xdr:spPr>
        <a:xfrm>
          <a:off x="17500600" y="5591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要因としては、一部事務組合負担金や公営企業会計繰出金、各種団体などへの補助金が多額になっているためである。補助交付金等の制度見直しや、公営企業の健全化による繰出金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112395</xdr:rowOff>
    </xdr:from>
    <xdr:ext cx="295275" cy="232410"/>
    <xdr:sp macro="" textlink="">
      <xdr:nvSpPr>
        <xdr:cNvPr id="289" name="テキスト ボックス 288"/>
        <xdr:cNvSpPr txBox="1"/>
      </xdr:nvSpPr>
      <xdr:spPr>
        <a:xfrm>
          <a:off x="12407900" y="5084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13335</xdr:rowOff>
    </xdr:from>
    <xdr:to xmlns:xdr="http://schemas.openxmlformats.org/drawingml/2006/spreadsheetDrawing">
      <xdr:col>85</xdr:col>
      <xdr:colOff>66675</xdr:colOff>
      <xdr:row>44</xdr:row>
      <xdr:rowOff>13335</xdr:rowOff>
    </xdr:to>
    <xdr:cxnSp macro="">
      <xdr:nvCxnSpPr>
        <xdr:cNvPr id="290" name="直線コネクタ 289"/>
        <xdr:cNvCxnSpPr/>
      </xdr:nvCxnSpPr>
      <xdr:spPr>
        <a:xfrm>
          <a:off x="12446000" y="7557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43815</xdr:rowOff>
    </xdr:from>
    <xdr:ext cx="504825" cy="267335"/>
    <xdr:sp macro="" textlink="">
      <xdr:nvSpPr>
        <xdr:cNvPr id="291" name="テキスト ボックス 290"/>
        <xdr:cNvSpPr txBox="1"/>
      </xdr:nvSpPr>
      <xdr:spPr>
        <a:xfrm>
          <a:off x="11938000" y="7416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72390</xdr:rowOff>
    </xdr:from>
    <xdr:to xmlns:xdr="http://schemas.openxmlformats.org/drawingml/2006/spreadsheetDrawing">
      <xdr:col>85</xdr:col>
      <xdr:colOff>66675</xdr:colOff>
      <xdr:row>41</xdr:row>
      <xdr:rowOff>72390</xdr:rowOff>
    </xdr:to>
    <xdr:cxnSp macro="">
      <xdr:nvCxnSpPr>
        <xdr:cNvPr id="292" name="直線コネクタ 291"/>
        <xdr:cNvCxnSpPr/>
      </xdr:nvCxnSpPr>
      <xdr:spPr>
        <a:xfrm>
          <a:off x="12446000" y="7101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102870</xdr:rowOff>
    </xdr:from>
    <xdr:ext cx="504825" cy="269240"/>
    <xdr:sp macro="" textlink="">
      <xdr:nvSpPr>
        <xdr:cNvPr id="293" name="テキスト ボックス 292"/>
        <xdr:cNvSpPr txBox="1"/>
      </xdr:nvSpPr>
      <xdr:spPr>
        <a:xfrm>
          <a:off x="11938000" y="69608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132080</xdr:rowOff>
    </xdr:from>
    <xdr:to xmlns:xdr="http://schemas.openxmlformats.org/drawingml/2006/spreadsheetDrawing">
      <xdr:col>85</xdr:col>
      <xdr:colOff>66675</xdr:colOff>
      <xdr:row>38</xdr:row>
      <xdr:rowOff>132080</xdr:rowOff>
    </xdr:to>
    <xdr:cxnSp macro="">
      <xdr:nvCxnSpPr>
        <xdr:cNvPr id="294" name="直線コネクタ 293"/>
        <xdr:cNvCxnSpPr/>
      </xdr:nvCxnSpPr>
      <xdr:spPr>
        <a:xfrm>
          <a:off x="12446000" y="6647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161925</xdr:rowOff>
    </xdr:from>
    <xdr:ext cx="504825" cy="267335"/>
    <xdr:sp macro="" textlink="">
      <xdr:nvSpPr>
        <xdr:cNvPr id="295" name="テキスト ボックス 294"/>
        <xdr:cNvSpPr txBox="1"/>
      </xdr:nvSpPr>
      <xdr:spPr>
        <a:xfrm>
          <a:off x="11938000" y="65055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13335</xdr:rowOff>
    </xdr:from>
    <xdr:to xmlns:xdr="http://schemas.openxmlformats.org/drawingml/2006/spreadsheetDrawing">
      <xdr:col>85</xdr:col>
      <xdr:colOff>66675</xdr:colOff>
      <xdr:row>36</xdr:row>
      <xdr:rowOff>13335</xdr:rowOff>
    </xdr:to>
    <xdr:cxnSp macro="">
      <xdr:nvCxnSpPr>
        <xdr:cNvPr id="296" name="直線コネクタ 295"/>
        <xdr:cNvCxnSpPr/>
      </xdr:nvCxnSpPr>
      <xdr:spPr>
        <a:xfrm>
          <a:off x="12446000" y="6185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43815</xdr:rowOff>
    </xdr:from>
    <xdr:ext cx="504825" cy="267335"/>
    <xdr:sp macro="" textlink="">
      <xdr:nvSpPr>
        <xdr:cNvPr id="297" name="テキスト ボックス 296"/>
        <xdr:cNvSpPr txBox="1"/>
      </xdr:nvSpPr>
      <xdr:spPr>
        <a:xfrm>
          <a:off x="11938000" y="60445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72390</xdr:rowOff>
    </xdr:from>
    <xdr:to xmlns:xdr="http://schemas.openxmlformats.org/drawingml/2006/spreadsheetDrawing">
      <xdr:col>85</xdr:col>
      <xdr:colOff>66675</xdr:colOff>
      <xdr:row>33</xdr:row>
      <xdr:rowOff>72390</xdr:rowOff>
    </xdr:to>
    <xdr:cxnSp macro="">
      <xdr:nvCxnSpPr>
        <xdr:cNvPr id="298" name="直線コネクタ 297"/>
        <xdr:cNvCxnSpPr/>
      </xdr:nvCxnSpPr>
      <xdr:spPr>
        <a:xfrm>
          <a:off x="12446000" y="5730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102870</xdr:rowOff>
    </xdr:from>
    <xdr:ext cx="504825" cy="269240"/>
    <xdr:sp macro="" textlink="">
      <xdr:nvSpPr>
        <xdr:cNvPr id="299" name="テキスト ボックス 298"/>
        <xdr:cNvSpPr txBox="1"/>
      </xdr:nvSpPr>
      <xdr:spPr>
        <a:xfrm>
          <a:off x="11938000" y="55892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30</xdr:row>
      <xdr:rowOff>132080</xdr:rowOff>
    </xdr:to>
    <xdr:cxnSp macro="">
      <xdr:nvCxnSpPr>
        <xdr:cNvPr id="300" name="直線コネクタ 299"/>
        <xdr:cNvCxnSpPr/>
      </xdr:nvCxnSpPr>
      <xdr:spPr>
        <a:xfrm>
          <a:off x="12446000" y="5275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44</xdr:row>
      <xdr:rowOff>13335</xdr:rowOff>
    </xdr:to>
    <xdr:sp macro="" textlink="">
      <xdr:nvSpPr>
        <xdr:cNvPr id="301" name="補助費等グラフ枠"/>
        <xdr:cNvSpPr/>
      </xdr:nvSpPr>
      <xdr:spPr>
        <a:xfrm>
          <a:off x="12446000" y="5275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22225</xdr:rowOff>
    </xdr:from>
    <xdr:to xmlns:xdr="http://schemas.openxmlformats.org/drawingml/2006/spreadsheetDrawing">
      <xdr:col>82</xdr:col>
      <xdr:colOff>107950</xdr:colOff>
      <xdr:row>41</xdr:row>
      <xdr:rowOff>72390</xdr:rowOff>
    </xdr:to>
    <xdr:cxnSp macro="">
      <xdr:nvCxnSpPr>
        <xdr:cNvPr id="302" name="直線コネクタ 301"/>
        <xdr:cNvCxnSpPr/>
      </xdr:nvCxnSpPr>
      <xdr:spPr>
        <a:xfrm flipV="1">
          <a:off x="16510000" y="5851525"/>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43815</xdr:rowOff>
    </xdr:from>
    <xdr:ext cx="762000" cy="267335"/>
    <xdr:sp macro="" textlink="">
      <xdr:nvSpPr>
        <xdr:cNvPr id="303" name="補助費等最小値テキスト"/>
        <xdr:cNvSpPr txBox="1"/>
      </xdr:nvSpPr>
      <xdr:spPr>
        <a:xfrm>
          <a:off x="16598900" y="707326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72390</xdr:rowOff>
    </xdr:from>
    <xdr:to xmlns:xdr="http://schemas.openxmlformats.org/drawingml/2006/spreadsheetDrawing">
      <xdr:col>82</xdr:col>
      <xdr:colOff>196850</xdr:colOff>
      <xdr:row>41</xdr:row>
      <xdr:rowOff>72390</xdr:rowOff>
    </xdr:to>
    <xdr:cxnSp macro="">
      <xdr:nvCxnSpPr>
        <xdr:cNvPr id="304" name="直線コネクタ 303"/>
        <xdr:cNvCxnSpPr/>
      </xdr:nvCxnSpPr>
      <xdr:spPr>
        <a:xfrm>
          <a:off x="16421100" y="710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112395</xdr:rowOff>
    </xdr:from>
    <xdr:ext cx="762000" cy="267335"/>
    <xdr:sp macro="" textlink="">
      <xdr:nvSpPr>
        <xdr:cNvPr id="305" name="補助費等最大値テキスト"/>
        <xdr:cNvSpPr txBox="1"/>
      </xdr:nvSpPr>
      <xdr:spPr>
        <a:xfrm>
          <a:off x="16598900" y="55987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22225</xdr:rowOff>
    </xdr:from>
    <xdr:to xmlns:xdr="http://schemas.openxmlformats.org/drawingml/2006/spreadsheetDrawing">
      <xdr:col>82</xdr:col>
      <xdr:colOff>196850</xdr:colOff>
      <xdr:row>34</xdr:row>
      <xdr:rowOff>22225</xdr:rowOff>
    </xdr:to>
    <xdr:cxnSp macro="">
      <xdr:nvCxnSpPr>
        <xdr:cNvPr id="306" name="直線コネクタ 305"/>
        <xdr:cNvCxnSpPr/>
      </xdr:nvCxnSpPr>
      <xdr:spPr>
        <a:xfrm>
          <a:off x="16421100" y="58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39370</xdr:rowOff>
    </xdr:from>
    <xdr:to xmlns:xdr="http://schemas.openxmlformats.org/drawingml/2006/spreadsheetDrawing">
      <xdr:col>82</xdr:col>
      <xdr:colOff>107950</xdr:colOff>
      <xdr:row>39</xdr:row>
      <xdr:rowOff>39370</xdr:rowOff>
    </xdr:to>
    <xdr:cxnSp macro="">
      <xdr:nvCxnSpPr>
        <xdr:cNvPr id="307" name="直線コネクタ 306"/>
        <xdr:cNvCxnSpPr/>
      </xdr:nvCxnSpPr>
      <xdr:spPr>
        <a:xfrm>
          <a:off x="15671800" y="6725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128905</xdr:rowOff>
    </xdr:from>
    <xdr:ext cx="762000" cy="267335"/>
    <xdr:sp macro="" textlink="">
      <xdr:nvSpPr>
        <xdr:cNvPr id="308" name="補助費等平均値テキスト"/>
        <xdr:cNvSpPr txBox="1"/>
      </xdr:nvSpPr>
      <xdr:spPr>
        <a:xfrm>
          <a:off x="16598900" y="612965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112395</xdr:rowOff>
    </xdr:from>
    <xdr:to xmlns:xdr="http://schemas.openxmlformats.org/drawingml/2006/spreadsheetDrawing">
      <xdr:col>82</xdr:col>
      <xdr:colOff>158750</xdr:colOff>
      <xdr:row>37</xdr:row>
      <xdr:rowOff>39370</xdr:rowOff>
    </xdr:to>
    <xdr:sp macro="" textlink="">
      <xdr:nvSpPr>
        <xdr:cNvPr id="309" name="フローチャート: 判断 308"/>
        <xdr:cNvSpPr/>
      </xdr:nvSpPr>
      <xdr:spPr>
        <a:xfrm>
          <a:off x="16459200" y="62845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117475</xdr:rowOff>
    </xdr:from>
    <xdr:to xmlns:xdr="http://schemas.openxmlformats.org/drawingml/2006/spreadsheetDrawing">
      <xdr:col>78</xdr:col>
      <xdr:colOff>69850</xdr:colOff>
      <xdr:row>39</xdr:row>
      <xdr:rowOff>39370</xdr:rowOff>
    </xdr:to>
    <xdr:cxnSp macro="">
      <xdr:nvCxnSpPr>
        <xdr:cNvPr id="310" name="直線コネクタ 309"/>
        <xdr:cNvCxnSpPr/>
      </xdr:nvCxnSpPr>
      <xdr:spPr>
        <a:xfrm>
          <a:off x="14782800" y="663257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112395</xdr:rowOff>
    </xdr:from>
    <xdr:to xmlns:xdr="http://schemas.openxmlformats.org/drawingml/2006/spreadsheetDrawing">
      <xdr:col>78</xdr:col>
      <xdr:colOff>120650</xdr:colOff>
      <xdr:row>37</xdr:row>
      <xdr:rowOff>39370</xdr:rowOff>
    </xdr:to>
    <xdr:sp macro="" textlink="">
      <xdr:nvSpPr>
        <xdr:cNvPr id="311" name="フローチャート: 判断 310"/>
        <xdr:cNvSpPr/>
      </xdr:nvSpPr>
      <xdr:spPr>
        <a:xfrm>
          <a:off x="15621000" y="62845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50165</xdr:rowOff>
    </xdr:from>
    <xdr:ext cx="736600" cy="269240"/>
    <xdr:sp macro="" textlink="">
      <xdr:nvSpPr>
        <xdr:cNvPr id="312" name="テキスト ボックス 311"/>
        <xdr:cNvSpPr txBox="1"/>
      </xdr:nvSpPr>
      <xdr:spPr>
        <a:xfrm>
          <a:off x="15290800" y="605091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75565</xdr:rowOff>
    </xdr:from>
    <xdr:to xmlns:xdr="http://schemas.openxmlformats.org/drawingml/2006/spreadsheetDrawing">
      <xdr:col>73</xdr:col>
      <xdr:colOff>180975</xdr:colOff>
      <xdr:row>38</xdr:row>
      <xdr:rowOff>117475</xdr:rowOff>
    </xdr:to>
    <xdr:cxnSp macro="">
      <xdr:nvCxnSpPr>
        <xdr:cNvPr id="313" name="直線コネクタ 312"/>
        <xdr:cNvCxnSpPr/>
      </xdr:nvCxnSpPr>
      <xdr:spPr>
        <a:xfrm>
          <a:off x="13893800" y="659066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102870</xdr:rowOff>
    </xdr:from>
    <xdr:to xmlns:xdr="http://schemas.openxmlformats.org/drawingml/2006/spreadsheetDrawing">
      <xdr:col>74</xdr:col>
      <xdr:colOff>31750</xdr:colOff>
      <xdr:row>37</xdr:row>
      <xdr:rowOff>30480</xdr:rowOff>
    </xdr:to>
    <xdr:sp macro="" textlink="">
      <xdr:nvSpPr>
        <xdr:cNvPr id="314" name="フローチャート: 判断 313"/>
        <xdr:cNvSpPr/>
      </xdr:nvSpPr>
      <xdr:spPr>
        <a:xfrm>
          <a:off x="14732000" y="6275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41275</xdr:rowOff>
    </xdr:from>
    <xdr:ext cx="762000" cy="267335"/>
    <xdr:sp macro="" textlink="">
      <xdr:nvSpPr>
        <xdr:cNvPr id="315" name="テキスト ボックス 314"/>
        <xdr:cNvSpPr txBox="1"/>
      </xdr:nvSpPr>
      <xdr:spPr>
        <a:xfrm>
          <a:off x="14401800" y="604202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75565</xdr:rowOff>
    </xdr:from>
    <xdr:to xmlns:xdr="http://schemas.openxmlformats.org/drawingml/2006/spreadsheetDrawing">
      <xdr:col>69</xdr:col>
      <xdr:colOff>92075</xdr:colOff>
      <xdr:row>38</xdr:row>
      <xdr:rowOff>151130</xdr:rowOff>
    </xdr:to>
    <xdr:cxnSp macro="">
      <xdr:nvCxnSpPr>
        <xdr:cNvPr id="316" name="直線コネクタ 315"/>
        <xdr:cNvCxnSpPr/>
      </xdr:nvCxnSpPr>
      <xdr:spPr>
        <a:xfrm flipV="1">
          <a:off x="13004800" y="659066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83820</xdr:rowOff>
    </xdr:from>
    <xdr:to xmlns:xdr="http://schemas.openxmlformats.org/drawingml/2006/spreadsheetDrawing">
      <xdr:col>69</xdr:col>
      <xdr:colOff>142875</xdr:colOff>
      <xdr:row>37</xdr:row>
      <xdr:rowOff>11430</xdr:rowOff>
    </xdr:to>
    <xdr:sp macro="" textlink="">
      <xdr:nvSpPr>
        <xdr:cNvPr id="317" name="フローチャート: 判断 316"/>
        <xdr:cNvSpPr/>
      </xdr:nvSpPr>
      <xdr:spPr>
        <a:xfrm>
          <a:off x="13843000" y="625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21590</xdr:rowOff>
    </xdr:from>
    <xdr:ext cx="758825" cy="266065"/>
    <xdr:sp macro="" textlink="">
      <xdr:nvSpPr>
        <xdr:cNvPr id="318" name="テキスト ボックス 317"/>
        <xdr:cNvSpPr txBox="1"/>
      </xdr:nvSpPr>
      <xdr:spPr>
        <a:xfrm>
          <a:off x="13512800" y="602234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117475</xdr:rowOff>
    </xdr:from>
    <xdr:to xmlns:xdr="http://schemas.openxmlformats.org/drawingml/2006/spreadsheetDrawing">
      <xdr:col>65</xdr:col>
      <xdr:colOff>53975</xdr:colOff>
      <xdr:row>37</xdr:row>
      <xdr:rowOff>45085</xdr:rowOff>
    </xdr:to>
    <xdr:sp macro="" textlink="">
      <xdr:nvSpPr>
        <xdr:cNvPr id="319" name="フローチャート: 判断 318"/>
        <xdr:cNvSpPr/>
      </xdr:nvSpPr>
      <xdr:spPr>
        <a:xfrm>
          <a:off x="12954000" y="6289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55245</xdr:rowOff>
    </xdr:from>
    <xdr:ext cx="762000" cy="266065"/>
    <xdr:sp macro="" textlink="">
      <xdr:nvSpPr>
        <xdr:cNvPr id="320" name="テキスト ボックス 319"/>
        <xdr:cNvSpPr txBox="1"/>
      </xdr:nvSpPr>
      <xdr:spPr>
        <a:xfrm>
          <a:off x="12623800" y="605599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10795</xdr:rowOff>
    </xdr:from>
    <xdr:ext cx="762000" cy="267335"/>
    <xdr:sp macro="" textlink="">
      <xdr:nvSpPr>
        <xdr:cNvPr id="321" name="テキスト ボックス 320"/>
        <xdr:cNvSpPr txBox="1"/>
      </xdr:nvSpPr>
      <xdr:spPr>
        <a:xfrm>
          <a:off x="162941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10795</xdr:rowOff>
    </xdr:from>
    <xdr:ext cx="758825" cy="267335"/>
    <xdr:sp macro="" textlink="">
      <xdr:nvSpPr>
        <xdr:cNvPr id="322" name="テキスト ボックス 321"/>
        <xdr:cNvSpPr txBox="1"/>
      </xdr:nvSpPr>
      <xdr:spPr>
        <a:xfrm>
          <a:off x="15455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10795</xdr:rowOff>
    </xdr:from>
    <xdr:ext cx="758825" cy="267335"/>
    <xdr:sp macro="" textlink="">
      <xdr:nvSpPr>
        <xdr:cNvPr id="323" name="テキスト ボックス 322"/>
        <xdr:cNvSpPr txBox="1"/>
      </xdr:nvSpPr>
      <xdr:spPr>
        <a:xfrm>
          <a:off x="14566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10795</xdr:rowOff>
    </xdr:from>
    <xdr:ext cx="762000" cy="267335"/>
    <xdr:sp macro="" textlink="">
      <xdr:nvSpPr>
        <xdr:cNvPr id="324" name="テキスト ボックス 323"/>
        <xdr:cNvSpPr txBox="1"/>
      </xdr:nvSpPr>
      <xdr:spPr>
        <a:xfrm>
          <a:off x="13677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10795</xdr:rowOff>
    </xdr:from>
    <xdr:ext cx="758825" cy="267335"/>
    <xdr:sp macro="" textlink="">
      <xdr:nvSpPr>
        <xdr:cNvPr id="325" name="テキスト ボックス 324"/>
        <xdr:cNvSpPr txBox="1"/>
      </xdr:nvSpPr>
      <xdr:spPr>
        <a:xfrm>
          <a:off x="12788900" y="7554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164465</xdr:rowOff>
    </xdr:from>
    <xdr:to xmlns:xdr="http://schemas.openxmlformats.org/drawingml/2006/spreadsheetDrawing">
      <xdr:col>82</xdr:col>
      <xdr:colOff>158750</xdr:colOff>
      <xdr:row>39</xdr:row>
      <xdr:rowOff>92075</xdr:rowOff>
    </xdr:to>
    <xdr:sp macro="" textlink="">
      <xdr:nvSpPr>
        <xdr:cNvPr id="326" name="楕円 325"/>
        <xdr:cNvSpPr/>
      </xdr:nvSpPr>
      <xdr:spPr>
        <a:xfrm>
          <a:off x="16459200" y="6679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135890</xdr:rowOff>
    </xdr:from>
    <xdr:ext cx="762000" cy="265430"/>
    <xdr:sp macro="" textlink="">
      <xdr:nvSpPr>
        <xdr:cNvPr id="327" name="補助費等該当値テキスト"/>
        <xdr:cNvSpPr txBox="1"/>
      </xdr:nvSpPr>
      <xdr:spPr>
        <a:xfrm>
          <a:off x="16598900" y="66509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164465</xdr:rowOff>
    </xdr:from>
    <xdr:to xmlns:xdr="http://schemas.openxmlformats.org/drawingml/2006/spreadsheetDrawing">
      <xdr:col>78</xdr:col>
      <xdr:colOff>120650</xdr:colOff>
      <xdr:row>39</xdr:row>
      <xdr:rowOff>92075</xdr:rowOff>
    </xdr:to>
    <xdr:sp macro="" textlink="">
      <xdr:nvSpPr>
        <xdr:cNvPr id="328" name="楕円 327"/>
        <xdr:cNvSpPr/>
      </xdr:nvSpPr>
      <xdr:spPr>
        <a:xfrm>
          <a:off x="15621000" y="6679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76835</xdr:rowOff>
    </xdr:from>
    <xdr:ext cx="736600" cy="267335"/>
    <xdr:sp macro="" textlink="">
      <xdr:nvSpPr>
        <xdr:cNvPr id="329" name="テキスト ボックス 328"/>
        <xdr:cNvSpPr txBox="1"/>
      </xdr:nvSpPr>
      <xdr:spPr>
        <a:xfrm>
          <a:off x="15290800" y="676338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64770</xdr:rowOff>
    </xdr:from>
    <xdr:to xmlns:xdr="http://schemas.openxmlformats.org/drawingml/2006/spreadsheetDrawing">
      <xdr:col>74</xdr:col>
      <xdr:colOff>31750</xdr:colOff>
      <xdr:row>38</xdr:row>
      <xdr:rowOff>170180</xdr:rowOff>
    </xdr:to>
    <xdr:sp macro="" textlink="">
      <xdr:nvSpPr>
        <xdr:cNvPr id="330" name="楕円 329"/>
        <xdr:cNvSpPr/>
      </xdr:nvSpPr>
      <xdr:spPr>
        <a:xfrm>
          <a:off x="14732000" y="65798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154940</xdr:rowOff>
    </xdr:from>
    <xdr:ext cx="762000" cy="266065"/>
    <xdr:sp macro="" textlink="">
      <xdr:nvSpPr>
        <xdr:cNvPr id="331" name="テキスト ボックス 330"/>
        <xdr:cNvSpPr txBox="1"/>
      </xdr:nvSpPr>
      <xdr:spPr>
        <a:xfrm>
          <a:off x="14401800" y="6670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22225</xdr:rowOff>
    </xdr:from>
    <xdr:to xmlns:xdr="http://schemas.openxmlformats.org/drawingml/2006/spreadsheetDrawing">
      <xdr:col>69</xdr:col>
      <xdr:colOff>142875</xdr:colOff>
      <xdr:row>38</xdr:row>
      <xdr:rowOff>127635</xdr:rowOff>
    </xdr:to>
    <xdr:sp macro="" textlink="">
      <xdr:nvSpPr>
        <xdr:cNvPr id="332" name="楕円 331"/>
        <xdr:cNvSpPr/>
      </xdr:nvSpPr>
      <xdr:spPr>
        <a:xfrm>
          <a:off x="13843000" y="653732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112395</xdr:rowOff>
    </xdr:from>
    <xdr:ext cx="758825" cy="267335"/>
    <xdr:sp macro="" textlink="">
      <xdr:nvSpPr>
        <xdr:cNvPr id="333" name="テキスト ボックス 332"/>
        <xdr:cNvSpPr txBox="1"/>
      </xdr:nvSpPr>
      <xdr:spPr>
        <a:xfrm>
          <a:off x="13512800" y="66274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98425</xdr:rowOff>
    </xdr:from>
    <xdr:to xmlns:xdr="http://schemas.openxmlformats.org/drawingml/2006/spreadsheetDrawing">
      <xdr:col>65</xdr:col>
      <xdr:colOff>53975</xdr:colOff>
      <xdr:row>39</xdr:row>
      <xdr:rowOff>25400</xdr:rowOff>
    </xdr:to>
    <xdr:sp macro="" textlink="">
      <xdr:nvSpPr>
        <xdr:cNvPr id="334" name="楕円 333"/>
        <xdr:cNvSpPr/>
      </xdr:nvSpPr>
      <xdr:spPr>
        <a:xfrm>
          <a:off x="12954000" y="66135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10160</xdr:rowOff>
    </xdr:from>
    <xdr:ext cx="762000" cy="267335"/>
    <xdr:sp macro="" textlink="">
      <xdr:nvSpPr>
        <xdr:cNvPr id="335" name="テキスト ボックス 334"/>
        <xdr:cNvSpPr txBox="1"/>
      </xdr:nvSpPr>
      <xdr:spPr>
        <a:xfrm>
          <a:off x="12623800" y="669671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72390</xdr:rowOff>
    </xdr:from>
    <xdr:to xmlns:xdr="http://schemas.openxmlformats.org/drawingml/2006/spreadsheetDrawing">
      <xdr:col>26</xdr:col>
      <xdr:colOff>184150</xdr:colOff>
      <xdr:row>69</xdr:row>
      <xdr:rowOff>46355</xdr:rowOff>
    </xdr:to>
    <xdr:sp macro="" textlink="">
      <xdr:nvSpPr>
        <xdr:cNvPr id="336" name="正方形/長方形 335"/>
        <xdr:cNvSpPr/>
      </xdr:nvSpPr>
      <xdr:spPr>
        <a:xfrm>
          <a:off x="762000" y="11559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138430</xdr:rowOff>
    </xdr:from>
    <xdr:to xmlns:xdr="http://schemas.openxmlformats.org/drawingml/2006/spreadsheetDrawing">
      <xdr:col>34</xdr:col>
      <xdr:colOff>120650</xdr:colOff>
      <xdr:row>69</xdr:row>
      <xdr:rowOff>46355</xdr:rowOff>
    </xdr:to>
    <xdr:sp macro="" textlink="">
      <xdr:nvSpPr>
        <xdr:cNvPr id="337" name="正方形/長方形 336"/>
        <xdr:cNvSpPr/>
      </xdr:nvSpPr>
      <xdr:spPr>
        <a:xfrm>
          <a:off x="5397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158115</xdr:rowOff>
    </xdr:from>
    <xdr:to xmlns:xdr="http://schemas.openxmlformats.org/drawingml/2006/spreadsheetDrawing">
      <xdr:col>34</xdr:col>
      <xdr:colOff>120650</xdr:colOff>
      <xdr:row>70</xdr:row>
      <xdr:rowOff>66040</xdr:rowOff>
    </xdr:to>
    <xdr:sp macro="" textlink="">
      <xdr:nvSpPr>
        <xdr:cNvPr id="338" name="正方形/長方形 337"/>
        <xdr:cNvSpPr/>
      </xdr:nvSpPr>
      <xdr:spPr>
        <a:xfrm>
          <a:off x="5397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138430</xdr:rowOff>
    </xdr:from>
    <xdr:to xmlns:xdr="http://schemas.openxmlformats.org/drawingml/2006/spreadsheetDrawing">
      <xdr:col>42</xdr:col>
      <xdr:colOff>82550</xdr:colOff>
      <xdr:row>69</xdr:row>
      <xdr:rowOff>46355</xdr:rowOff>
    </xdr:to>
    <xdr:sp macro="" textlink="">
      <xdr:nvSpPr>
        <xdr:cNvPr id="339" name="正方形/長方形 338"/>
        <xdr:cNvSpPr/>
      </xdr:nvSpPr>
      <xdr:spPr>
        <a:xfrm>
          <a:off x="7086600" y="11625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158115</xdr:rowOff>
    </xdr:from>
    <xdr:to xmlns:xdr="http://schemas.openxmlformats.org/drawingml/2006/spreadsheetDrawing">
      <xdr:col>42</xdr:col>
      <xdr:colOff>82550</xdr:colOff>
      <xdr:row>70</xdr:row>
      <xdr:rowOff>66040</xdr:rowOff>
    </xdr:to>
    <xdr:sp macro="" textlink="">
      <xdr:nvSpPr>
        <xdr:cNvPr id="340" name="正方形/長方形 339"/>
        <xdr:cNvSpPr/>
      </xdr:nvSpPr>
      <xdr:spPr>
        <a:xfrm>
          <a:off x="7086600" y="11816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138430</xdr:rowOff>
    </xdr:from>
    <xdr:to xmlns:xdr="http://schemas.openxmlformats.org/drawingml/2006/spreadsheetDrawing">
      <xdr:col>51</xdr:col>
      <xdr:colOff>22225</xdr:colOff>
      <xdr:row>69</xdr:row>
      <xdr:rowOff>46355</xdr:rowOff>
    </xdr:to>
    <xdr:sp macro="" textlink="">
      <xdr:nvSpPr>
        <xdr:cNvPr id="341" name="正方形/長方形 340"/>
        <xdr:cNvSpPr/>
      </xdr:nvSpPr>
      <xdr:spPr>
        <a:xfrm>
          <a:off x="8699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68</xdr:row>
      <xdr:rowOff>158115</xdr:rowOff>
    </xdr:from>
    <xdr:to xmlns:xdr="http://schemas.openxmlformats.org/drawingml/2006/spreadsheetDrawing">
      <xdr:col>51</xdr:col>
      <xdr:colOff>22225</xdr:colOff>
      <xdr:row>70</xdr:row>
      <xdr:rowOff>66040</xdr:rowOff>
    </xdr:to>
    <xdr:sp macro="" textlink="">
      <xdr:nvSpPr>
        <xdr:cNvPr id="342" name="正方形/長方形 341"/>
        <xdr:cNvSpPr/>
      </xdr:nvSpPr>
      <xdr:spPr>
        <a:xfrm>
          <a:off x="8699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84</xdr:row>
      <xdr:rowOff>13335</xdr:rowOff>
    </xdr:to>
    <xdr:sp macro="" textlink="">
      <xdr:nvSpPr>
        <xdr:cNvPr id="343" name="正方形/長方形 342"/>
        <xdr:cNvSpPr/>
      </xdr:nvSpPr>
      <xdr:spPr>
        <a:xfrm>
          <a:off x="762000" y="12133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132080</xdr:rowOff>
    </xdr:from>
    <xdr:to xmlns:xdr="http://schemas.openxmlformats.org/drawingml/2006/spreadsheetDrawing">
      <xdr:col>55</xdr:col>
      <xdr:colOff>47625</xdr:colOff>
      <xdr:row>84</xdr:row>
      <xdr:rowOff>13335</xdr:rowOff>
    </xdr:to>
    <xdr:sp macro="" textlink="">
      <xdr:nvSpPr>
        <xdr:cNvPr id="344" name="正方形/長方形 343"/>
        <xdr:cNvSpPr/>
      </xdr:nvSpPr>
      <xdr:spPr>
        <a:xfrm>
          <a:off x="5715000" y="12133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132080</xdr:rowOff>
    </xdr:from>
    <xdr:to xmlns:xdr="http://schemas.openxmlformats.org/drawingml/2006/spreadsheetDrawing">
      <xdr:col>47</xdr:col>
      <xdr:colOff>187325</xdr:colOff>
      <xdr:row>72</xdr:row>
      <xdr:rowOff>39370</xdr:rowOff>
    </xdr:to>
    <xdr:sp macro="" textlink="">
      <xdr:nvSpPr>
        <xdr:cNvPr id="345" name="正方形/長方形 344"/>
        <xdr:cNvSpPr/>
      </xdr:nvSpPr>
      <xdr:spPr>
        <a:xfrm>
          <a:off x="5778500" y="12133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105410</xdr:rowOff>
    </xdr:from>
    <xdr:to xmlns:xdr="http://schemas.openxmlformats.org/drawingml/2006/spreadsheetDrawing">
      <xdr:col>54</xdr:col>
      <xdr:colOff>95250</xdr:colOff>
      <xdr:row>83</xdr:row>
      <xdr:rowOff>125095</xdr:rowOff>
    </xdr:to>
    <xdr:sp macro="" textlink="" fLocksText="0">
      <xdr:nvSpPr>
        <xdr:cNvPr id="346" name="テキスト ボックス 345"/>
        <xdr:cNvSpPr txBox="1"/>
      </xdr:nvSpPr>
      <xdr:spPr>
        <a:xfrm>
          <a:off x="5816600" y="12449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2.5％上回っており、地方債残高が高い水準にあることから、単年度の公債費負担は非常に重たいものとなっている。現在、学校給食共同調理場の建設など、大型事業を実施しているが、交付税算入率の高い有利な地方債の活用を中心に、新規発行額の抑制など引き続き公債費の適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112395</xdr:rowOff>
    </xdr:from>
    <xdr:ext cx="295275" cy="232410"/>
    <xdr:sp macro="" textlink="">
      <xdr:nvSpPr>
        <xdr:cNvPr id="347" name="テキスト ボックス 346"/>
        <xdr:cNvSpPr txBox="1"/>
      </xdr:nvSpPr>
      <xdr:spPr>
        <a:xfrm>
          <a:off x="723900" y="11942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13335</xdr:rowOff>
    </xdr:from>
    <xdr:to xmlns:xdr="http://schemas.openxmlformats.org/drawingml/2006/spreadsheetDrawing">
      <xdr:col>26</xdr:col>
      <xdr:colOff>184150</xdr:colOff>
      <xdr:row>84</xdr:row>
      <xdr:rowOff>13335</xdr:rowOff>
    </xdr:to>
    <xdr:cxnSp macro="">
      <xdr:nvCxnSpPr>
        <xdr:cNvPr id="348" name="直線コネクタ 347"/>
        <xdr:cNvCxnSpPr/>
      </xdr:nvCxnSpPr>
      <xdr:spPr>
        <a:xfrm>
          <a:off x="762000" y="14415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43815</xdr:rowOff>
    </xdr:from>
    <xdr:ext cx="504825" cy="267335"/>
    <xdr:sp macro="" textlink="">
      <xdr:nvSpPr>
        <xdr:cNvPr id="349" name="テキスト ボックス 348"/>
        <xdr:cNvSpPr txBox="1"/>
      </xdr:nvSpPr>
      <xdr:spPr>
        <a:xfrm>
          <a:off x="254000" y="14274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151765</xdr:rowOff>
    </xdr:from>
    <xdr:to xmlns:xdr="http://schemas.openxmlformats.org/drawingml/2006/spreadsheetDrawing">
      <xdr:col>26</xdr:col>
      <xdr:colOff>184150</xdr:colOff>
      <xdr:row>81</xdr:row>
      <xdr:rowOff>151765</xdr:rowOff>
    </xdr:to>
    <xdr:cxnSp macro="">
      <xdr:nvCxnSpPr>
        <xdr:cNvPr id="350" name="直線コネクタ 349"/>
        <xdr:cNvCxnSpPr/>
      </xdr:nvCxnSpPr>
      <xdr:spPr>
        <a:xfrm>
          <a:off x="762000" y="14039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69240"/>
    <xdr:sp macro="" textlink="">
      <xdr:nvSpPr>
        <xdr:cNvPr id="351" name="テキスト ボックス 350"/>
        <xdr:cNvSpPr txBox="1"/>
      </xdr:nvSpPr>
      <xdr:spPr>
        <a:xfrm>
          <a:off x="254000" y="1389126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112395</xdr:rowOff>
    </xdr:from>
    <xdr:to xmlns:xdr="http://schemas.openxmlformats.org/drawingml/2006/spreadsheetDrawing">
      <xdr:col>26</xdr:col>
      <xdr:colOff>184150</xdr:colOff>
      <xdr:row>79</xdr:row>
      <xdr:rowOff>112395</xdr:rowOff>
    </xdr:to>
    <xdr:cxnSp macro="">
      <xdr:nvCxnSpPr>
        <xdr:cNvPr id="352" name="直線コネクタ 351"/>
        <xdr:cNvCxnSpPr/>
      </xdr:nvCxnSpPr>
      <xdr:spPr>
        <a:xfrm>
          <a:off x="762000" y="13656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142240</xdr:rowOff>
    </xdr:from>
    <xdr:ext cx="504825" cy="269240"/>
    <xdr:sp macro="" textlink="">
      <xdr:nvSpPr>
        <xdr:cNvPr id="353" name="テキスト ボックス 352"/>
        <xdr:cNvSpPr txBox="1"/>
      </xdr:nvSpPr>
      <xdr:spPr>
        <a:xfrm>
          <a:off x="254000" y="135153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72390</xdr:rowOff>
    </xdr:from>
    <xdr:to xmlns:xdr="http://schemas.openxmlformats.org/drawingml/2006/spreadsheetDrawing">
      <xdr:col>26</xdr:col>
      <xdr:colOff>184150</xdr:colOff>
      <xdr:row>77</xdr:row>
      <xdr:rowOff>72390</xdr:rowOff>
    </xdr:to>
    <xdr:cxnSp macro="">
      <xdr:nvCxnSpPr>
        <xdr:cNvPr id="354" name="直線コネクタ 353"/>
        <xdr:cNvCxnSpPr/>
      </xdr:nvCxnSpPr>
      <xdr:spPr>
        <a:xfrm>
          <a:off x="762000" y="13274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102870</xdr:rowOff>
    </xdr:from>
    <xdr:ext cx="504825" cy="269240"/>
    <xdr:sp macro="" textlink="">
      <xdr:nvSpPr>
        <xdr:cNvPr id="355" name="テキスト ボックス 354"/>
        <xdr:cNvSpPr txBox="1"/>
      </xdr:nvSpPr>
      <xdr:spPr>
        <a:xfrm>
          <a:off x="254000" y="131330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33020</xdr:rowOff>
    </xdr:from>
    <xdr:to xmlns:xdr="http://schemas.openxmlformats.org/drawingml/2006/spreadsheetDrawing">
      <xdr:col>26</xdr:col>
      <xdr:colOff>184150</xdr:colOff>
      <xdr:row>75</xdr:row>
      <xdr:rowOff>33020</xdr:rowOff>
    </xdr:to>
    <xdr:cxnSp macro="">
      <xdr:nvCxnSpPr>
        <xdr:cNvPr id="356" name="直線コネクタ 355"/>
        <xdr:cNvCxnSpPr/>
      </xdr:nvCxnSpPr>
      <xdr:spPr>
        <a:xfrm>
          <a:off x="762000" y="12891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63500</xdr:rowOff>
    </xdr:from>
    <xdr:ext cx="504825" cy="265430"/>
    <xdr:sp macro="" textlink="">
      <xdr:nvSpPr>
        <xdr:cNvPr id="357" name="テキスト ボックス 356"/>
        <xdr:cNvSpPr txBox="1"/>
      </xdr:nvSpPr>
      <xdr:spPr>
        <a:xfrm>
          <a:off x="254000" y="12750800"/>
          <a:ext cx="504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171450</xdr:rowOff>
    </xdr:from>
    <xdr:to xmlns:xdr="http://schemas.openxmlformats.org/drawingml/2006/spreadsheetDrawing">
      <xdr:col>26</xdr:col>
      <xdr:colOff>184150</xdr:colOff>
      <xdr:row>72</xdr:row>
      <xdr:rowOff>171450</xdr:rowOff>
    </xdr:to>
    <xdr:cxnSp macro="">
      <xdr:nvCxnSpPr>
        <xdr:cNvPr id="358" name="直線コネクタ 357"/>
        <xdr:cNvCxnSpPr/>
      </xdr:nvCxnSpPr>
      <xdr:spPr>
        <a:xfrm>
          <a:off x="762000" y="12515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23495</xdr:rowOff>
    </xdr:from>
    <xdr:ext cx="504825" cy="268605"/>
    <xdr:sp macro="" textlink="">
      <xdr:nvSpPr>
        <xdr:cNvPr id="359" name="テキスト ボックス 358"/>
        <xdr:cNvSpPr txBox="1"/>
      </xdr:nvSpPr>
      <xdr:spPr>
        <a:xfrm>
          <a:off x="254000" y="1236789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70</xdr:row>
      <xdr:rowOff>132080</xdr:rowOff>
    </xdr:to>
    <xdr:cxnSp macro="">
      <xdr:nvCxnSpPr>
        <xdr:cNvPr id="360" name="直線コネクタ 359"/>
        <xdr:cNvCxnSpPr/>
      </xdr:nvCxnSpPr>
      <xdr:spPr>
        <a:xfrm>
          <a:off x="762000" y="12133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84</xdr:row>
      <xdr:rowOff>13335</xdr:rowOff>
    </xdr:to>
    <xdr:sp macro="" textlink="">
      <xdr:nvSpPr>
        <xdr:cNvPr id="361" name="公債費グラフ枠"/>
        <xdr:cNvSpPr/>
      </xdr:nvSpPr>
      <xdr:spPr>
        <a:xfrm>
          <a:off x="762000" y="12133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31115</xdr:rowOff>
    </xdr:from>
    <xdr:to xmlns:xdr="http://schemas.openxmlformats.org/drawingml/2006/spreadsheetDrawing">
      <xdr:col>24</xdr:col>
      <xdr:colOff>25400</xdr:colOff>
      <xdr:row>80</xdr:row>
      <xdr:rowOff>56515</xdr:rowOff>
    </xdr:to>
    <xdr:cxnSp macro="">
      <xdr:nvCxnSpPr>
        <xdr:cNvPr id="362" name="直線コネクタ 361"/>
        <xdr:cNvCxnSpPr/>
      </xdr:nvCxnSpPr>
      <xdr:spPr>
        <a:xfrm flipV="1">
          <a:off x="4826000" y="12718415"/>
          <a:ext cx="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27305</xdr:rowOff>
    </xdr:from>
    <xdr:ext cx="762000" cy="267335"/>
    <xdr:sp macro="" textlink="">
      <xdr:nvSpPr>
        <xdr:cNvPr id="363" name="公債費最小値テキスト"/>
        <xdr:cNvSpPr txBox="1"/>
      </xdr:nvSpPr>
      <xdr:spPr>
        <a:xfrm>
          <a:off x="4914900" y="137433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56515</xdr:rowOff>
    </xdr:from>
    <xdr:to xmlns:xdr="http://schemas.openxmlformats.org/drawingml/2006/spreadsheetDrawing">
      <xdr:col>24</xdr:col>
      <xdr:colOff>114300</xdr:colOff>
      <xdr:row>80</xdr:row>
      <xdr:rowOff>56515</xdr:rowOff>
    </xdr:to>
    <xdr:cxnSp macro="">
      <xdr:nvCxnSpPr>
        <xdr:cNvPr id="364" name="直線コネクタ 363"/>
        <xdr:cNvCxnSpPr/>
      </xdr:nvCxnSpPr>
      <xdr:spPr>
        <a:xfrm>
          <a:off x="4737100" y="13772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762000" cy="266065"/>
    <xdr:sp macro="" textlink="">
      <xdr:nvSpPr>
        <xdr:cNvPr id="365" name="公債費最大値テキスト"/>
        <xdr:cNvSpPr txBox="1"/>
      </xdr:nvSpPr>
      <xdr:spPr>
        <a:xfrm>
          <a:off x="4914900" y="1246505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31115</xdr:rowOff>
    </xdr:from>
    <xdr:to xmlns:xdr="http://schemas.openxmlformats.org/drawingml/2006/spreadsheetDrawing">
      <xdr:col>24</xdr:col>
      <xdr:colOff>114300</xdr:colOff>
      <xdr:row>74</xdr:row>
      <xdr:rowOff>31115</xdr:rowOff>
    </xdr:to>
    <xdr:cxnSp macro="">
      <xdr:nvCxnSpPr>
        <xdr:cNvPr id="366" name="直線コネクタ 365"/>
        <xdr:cNvCxnSpPr/>
      </xdr:nvCxnSpPr>
      <xdr:spPr>
        <a:xfrm>
          <a:off x="4737100" y="1271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54610</xdr:rowOff>
    </xdr:from>
    <xdr:to xmlns:xdr="http://schemas.openxmlformats.org/drawingml/2006/spreadsheetDrawing">
      <xdr:col>24</xdr:col>
      <xdr:colOff>25400</xdr:colOff>
      <xdr:row>75</xdr:row>
      <xdr:rowOff>76835</xdr:rowOff>
    </xdr:to>
    <xdr:cxnSp macro="">
      <xdr:nvCxnSpPr>
        <xdr:cNvPr id="367" name="直線コネクタ 366"/>
        <xdr:cNvCxnSpPr/>
      </xdr:nvCxnSpPr>
      <xdr:spPr>
        <a:xfrm flipV="1">
          <a:off x="3987800" y="1291336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147955</xdr:rowOff>
    </xdr:from>
    <xdr:ext cx="762000" cy="267335"/>
    <xdr:sp macro="" textlink="">
      <xdr:nvSpPr>
        <xdr:cNvPr id="368" name="公債費平均値テキスト"/>
        <xdr:cNvSpPr txBox="1"/>
      </xdr:nvSpPr>
      <xdr:spPr>
        <a:xfrm>
          <a:off x="4914900" y="1266380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130175</xdr:rowOff>
    </xdr:from>
    <xdr:to xmlns:xdr="http://schemas.openxmlformats.org/drawingml/2006/spreadsheetDrawing">
      <xdr:col>24</xdr:col>
      <xdr:colOff>76200</xdr:colOff>
      <xdr:row>75</xdr:row>
      <xdr:rowOff>57785</xdr:rowOff>
    </xdr:to>
    <xdr:sp macro="" textlink="">
      <xdr:nvSpPr>
        <xdr:cNvPr id="369" name="フローチャート: 判断 368"/>
        <xdr:cNvSpPr/>
      </xdr:nvSpPr>
      <xdr:spPr>
        <a:xfrm>
          <a:off x="4775200" y="12817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76835</xdr:rowOff>
    </xdr:from>
    <xdr:to xmlns:xdr="http://schemas.openxmlformats.org/drawingml/2006/spreadsheetDrawing">
      <xdr:col>19</xdr:col>
      <xdr:colOff>187325</xdr:colOff>
      <xdr:row>75</xdr:row>
      <xdr:rowOff>107950</xdr:rowOff>
    </xdr:to>
    <xdr:cxnSp macro="">
      <xdr:nvCxnSpPr>
        <xdr:cNvPr id="370" name="直線コネクタ 369"/>
        <xdr:cNvCxnSpPr/>
      </xdr:nvCxnSpPr>
      <xdr:spPr>
        <a:xfrm flipV="1">
          <a:off x="3098800" y="129355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71755</xdr:rowOff>
    </xdr:to>
    <xdr:sp macro="" textlink="">
      <xdr:nvSpPr>
        <xdr:cNvPr id="371" name="フローチャート: 判断 370"/>
        <xdr:cNvSpPr/>
      </xdr:nvSpPr>
      <xdr:spPr>
        <a:xfrm>
          <a:off x="3937000" y="128320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82550</xdr:rowOff>
    </xdr:from>
    <xdr:ext cx="733425" cy="269240"/>
    <xdr:sp macro="" textlink="">
      <xdr:nvSpPr>
        <xdr:cNvPr id="372" name="テキスト ボックス 371"/>
        <xdr:cNvSpPr txBox="1"/>
      </xdr:nvSpPr>
      <xdr:spPr>
        <a:xfrm>
          <a:off x="3606800" y="12598400"/>
          <a:ext cx="7334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48895</xdr:rowOff>
    </xdr:from>
    <xdr:to xmlns:xdr="http://schemas.openxmlformats.org/drawingml/2006/spreadsheetDrawing">
      <xdr:col>15</xdr:col>
      <xdr:colOff>98425</xdr:colOff>
      <xdr:row>75</xdr:row>
      <xdr:rowOff>107950</xdr:rowOff>
    </xdr:to>
    <xdr:cxnSp macro="">
      <xdr:nvCxnSpPr>
        <xdr:cNvPr id="373" name="直線コネクタ 372"/>
        <xdr:cNvCxnSpPr/>
      </xdr:nvCxnSpPr>
      <xdr:spPr>
        <a:xfrm>
          <a:off x="2209800" y="1290764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150495</xdr:rowOff>
    </xdr:from>
    <xdr:to xmlns:xdr="http://schemas.openxmlformats.org/drawingml/2006/spreadsheetDrawing">
      <xdr:col>15</xdr:col>
      <xdr:colOff>149225</xdr:colOff>
      <xdr:row>75</xdr:row>
      <xdr:rowOff>78105</xdr:rowOff>
    </xdr:to>
    <xdr:sp macro="" textlink="">
      <xdr:nvSpPr>
        <xdr:cNvPr id="374" name="フローチャート: 判断 373"/>
        <xdr:cNvSpPr/>
      </xdr:nvSpPr>
      <xdr:spPr>
        <a:xfrm>
          <a:off x="3048000" y="12837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88265</xdr:rowOff>
    </xdr:from>
    <xdr:ext cx="762000" cy="266065"/>
    <xdr:sp macro="" textlink="">
      <xdr:nvSpPr>
        <xdr:cNvPr id="375" name="テキスト ボックス 374"/>
        <xdr:cNvSpPr txBox="1"/>
      </xdr:nvSpPr>
      <xdr:spPr>
        <a:xfrm>
          <a:off x="2717800" y="1260411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48895</xdr:rowOff>
    </xdr:from>
    <xdr:to xmlns:xdr="http://schemas.openxmlformats.org/drawingml/2006/spreadsheetDrawing">
      <xdr:col>11</xdr:col>
      <xdr:colOff>9525</xdr:colOff>
      <xdr:row>75</xdr:row>
      <xdr:rowOff>50800</xdr:rowOff>
    </xdr:to>
    <xdr:cxnSp macro="">
      <xdr:nvCxnSpPr>
        <xdr:cNvPr id="376" name="直線コネクタ 375"/>
        <xdr:cNvCxnSpPr/>
      </xdr:nvCxnSpPr>
      <xdr:spPr>
        <a:xfrm flipV="1">
          <a:off x="1320800" y="129076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128270</xdr:rowOff>
    </xdr:from>
    <xdr:to xmlns:xdr="http://schemas.openxmlformats.org/drawingml/2006/spreadsheetDrawing">
      <xdr:col>11</xdr:col>
      <xdr:colOff>60325</xdr:colOff>
      <xdr:row>75</xdr:row>
      <xdr:rowOff>55880</xdr:rowOff>
    </xdr:to>
    <xdr:sp macro="" textlink="">
      <xdr:nvSpPr>
        <xdr:cNvPr id="377" name="フローチャート: 判断 376"/>
        <xdr:cNvSpPr/>
      </xdr:nvSpPr>
      <xdr:spPr>
        <a:xfrm>
          <a:off x="215900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66675</xdr:rowOff>
    </xdr:from>
    <xdr:ext cx="758825" cy="265430"/>
    <xdr:sp macro="" textlink="">
      <xdr:nvSpPr>
        <xdr:cNvPr id="378" name="テキスト ボックス 377"/>
        <xdr:cNvSpPr txBox="1"/>
      </xdr:nvSpPr>
      <xdr:spPr>
        <a:xfrm>
          <a:off x="1828800" y="1258252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140335</xdr:rowOff>
    </xdr:from>
    <xdr:to xmlns:xdr="http://schemas.openxmlformats.org/drawingml/2006/spreadsheetDrawing">
      <xdr:col>6</xdr:col>
      <xdr:colOff>171450</xdr:colOff>
      <xdr:row>75</xdr:row>
      <xdr:rowOff>67945</xdr:rowOff>
    </xdr:to>
    <xdr:sp macro="" textlink="">
      <xdr:nvSpPr>
        <xdr:cNvPr id="379" name="フローチャート: 判断 378"/>
        <xdr:cNvSpPr/>
      </xdr:nvSpPr>
      <xdr:spPr>
        <a:xfrm>
          <a:off x="1270000" y="12827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78740</xdr:rowOff>
    </xdr:from>
    <xdr:ext cx="758825" cy="267335"/>
    <xdr:sp macro="" textlink="">
      <xdr:nvSpPr>
        <xdr:cNvPr id="380" name="テキスト ボックス 379"/>
        <xdr:cNvSpPr txBox="1"/>
      </xdr:nvSpPr>
      <xdr:spPr>
        <a:xfrm>
          <a:off x="939800" y="125945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10795</xdr:rowOff>
    </xdr:from>
    <xdr:ext cx="762000" cy="267335"/>
    <xdr:sp macro="" textlink="">
      <xdr:nvSpPr>
        <xdr:cNvPr id="381" name="テキスト ボックス 380"/>
        <xdr:cNvSpPr txBox="1"/>
      </xdr:nvSpPr>
      <xdr:spPr>
        <a:xfrm>
          <a:off x="46101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10795</xdr:rowOff>
    </xdr:from>
    <xdr:ext cx="762000" cy="267335"/>
    <xdr:sp macro="" textlink="">
      <xdr:nvSpPr>
        <xdr:cNvPr id="382" name="テキスト ボックス 381"/>
        <xdr:cNvSpPr txBox="1"/>
      </xdr:nvSpPr>
      <xdr:spPr>
        <a:xfrm>
          <a:off x="3771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10795</xdr:rowOff>
    </xdr:from>
    <xdr:ext cx="758825" cy="267335"/>
    <xdr:sp macro="" textlink="">
      <xdr:nvSpPr>
        <xdr:cNvPr id="383" name="テキスト ボックス 382"/>
        <xdr:cNvSpPr txBox="1"/>
      </xdr:nvSpPr>
      <xdr:spPr>
        <a:xfrm>
          <a:off x="2882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10795</xdr:rowOff>
    </xdr:from>
    <xdr:ext cx="762000" cy="267335"/>
    <xdr:sp macro="" textlink="">
      <xdr:nvSpPr>
        <xdr:cNvPr id="384" name="テキスト ボックス 383"/>
        <xdr:cNvSpPr txBox="1"/>
      </xdr:nvSpPr>
      <xdr:spPr>
        <a:xfrm>
          <a:off x="1993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10795</xdr:rowOff>
    </xdr:from>
    <xdr:ext cx="762000" cy="267335"/>
    <xdr:sp macro="" textlink="">
      <xdr:nvSpPr>
        <xdr:cNvPr id="385" name="テキスト ボックス 384"/>
        <xdr:cNvSpPr txBox="1"/>
      </xdr:nvSpPr>
      <xdr:spPr>
        <a:xfrm>
          <a:off x="1104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1905</xdr:rowOff>
    </xdr:from>
    <xdr:to xmlns:xdr="http://schemas.openxmlformats.org/drawingml/2006/spreadsheetDrawing">
      <xdr:col>24</xdr:col>
      <xdr:colOff>76200</xdr:colOff>
      <xdr:row>75</xdr:row>
      <xdr:rowOff>107315</xdr:rowOff>
    </xdr:to>
    <xdr:sp macro="" textlink="">
      <xdr:nvSpPr>
        <xdr:cNvPr id="386" name="楕円 385"/>
        <xdr:cNvSpPr/>
      </xdr:nvSpPr>
      <xdr:spPr>
        <a:xfrm>
          <a:off x="4775200" y="128606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151130</xdr:rowOff>
    </xdr:from>
    <xdr:ext cx="762000" cy="269240"/>
    <xdr:sp macro="" textlink="">
      <xdr:nvSpPr>
        <xdr:cNvPr id="387" name="公債費該当値テキスト"/>
        <xdr:cNvSpPr txBox="1"/>
      </xdr:nvSpPr>
      <xdr:spPr>
        <a:xfrm>
          <a:off x="4914900" y="128384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23495</xdr:rowOff>
    </xdr:from>
    <xdr:to xmlns:xdr="http://schemas.openxmlformats.org/drawingml/2006/spreadsheetDrawing">
      <xdr:col>20</xdr:col>
      <xdr:colOff>38100</xdr:colOff>
      <xdr:row>75</xdr:row>
      <xdr:rowOff>128905</xdr:rowOff>
    </xdr:to>
    <xdr:sp macro="" textlink="">
      <xdr:nvSpPr>
        <xdr:cNvPr id="388" name="楕円 387"/>
        <xdr:cNvSpPr/>
      </xdr:nvSpPr>
      <xdr:spPr>
        <a:xfrm>
          <a:off x="3937000" y="128822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113665</xdr:rowOff>
    </xdr:from>
    <xdr:ext cx="733425" cy="267335"/>
    <xdr:sp macro="" textlink="">
      <xdr:nvSpPr>
        <xdr:cNvPr id="389" name="テキスト ボックス 388"/>
        <xdr:cNvSpPr txBox="1"/>
      </xdr:nvSpPr>
      <xdr:spPr>
        <a:xfrm>
          <a:off x="3606800" y="12972415"/>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55245</xdr:rowOff>
    </xdr:from>
    <xdr:to xmlns:xdr="http://schemas.openxmlformats.org/drawingml/2006/spreadsheetDrawing">
      <xdr:col>15</xdr:col>
      <xdr:colOff>149225</xdr:colOff>
      <xdr:row>75</xdr:row>
      <xdr:rowOff>160655</xdr:rowOff>
    </xdr:to>
    <xdr:sp macro="" textlink="">
      <xdr:nvSpPr>
        <xdr:cNvPr id="390" name="楕円 389"/>
        <xdr:cNvSpPr/>
      </xdr:nvSpPr>
      <xdr:spPr>
        <a:xfrm>
          <a:off x="3048000" y="129139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145415</xdr:rowOff>
    </xdr:from>
    <xdr:ext cx="762000" cy="267335"/>
    <xdr:sp macro="" textlink="">
      <xdr:nvSpPr>
        <xdr:cNvPr id="391" name="テキスト ボックス 390"/>
        <xdr:cNvSpPr txBox="1"/>
      </xdr:nvSpPr>
      <xdr:spPr>
        <a:xfrm>
          <a:off x="2717800" y="1300416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171450</xdr:rowOff>
    </xdr:from>
    <xdr:to xmlns:xdr="http://schemas.openxmlformats.org/drawingml/2006/spreadsheetDrawing">
      <xdr:col>11</xdr:col>
      <xdr:colOff>60325</xdr:colOff>
      <xdr:row>75</xdr:row>
      <xdr:rowOff>101600</xdr:rowOff>
    </xdr:to>
    <xdr:sp macro="" textlink="">
      <xdr:nvSpPr>
        <xdr:cNvPr id="392" name="楕円 391"/>
        <xdr:cNvSpPr/>
      </xdr:nvSpPr>
      <xdr:spPr>
        <a:xfrm>
          <a:off x="2159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86360</xdr:rowOff>
    </xdr:from>
    <xdr:ext cx="758825" cy="266065"/>
    <xdr:sp macro="" textlink="">
      <xdr:nvSpPr>
        <xdr:cNvPr id="393" name="テキスト ボックス 392"/>
        <xdr:cNvSpPr txBox="1"/>
      </xdr:nvSpPr>
      <xdr:spPr>
        <a:xfrm>
          <a:off x="1828800" y="1294511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171450</xdr:rowOff>
    </xdr:from>
    <xdr:to xmlns:xdr="http://schemas.openxmlformats.org/drawingml/2006/spreadsheetDrawing">
      <xdr:col>6</xdr:col>
      <xdr:colOff>171450</xdr:colOff>
      <xdr:row>75</xdr:row>
      <xdr:rowOff>103505</xdr:rowOff>
    </xdr:to>
    <xdr:sp macro="" textlink="">
      <xdr:nvSpPr>
        <xdr:cNvPr id="394" name="楕円 393"/>
        <xdr:cNvSpPr/>
      </xdr:nvSpPr>
      <xdr:spPr>
        <a:xfrm>
          <a:off x="1270000" y="128587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87630</xdr:rowOff>
    </xdr:from>
    <xdr:ext cx="758825" cy="266065"/>
    <xdr:sp macro="" textlink="">
      <xdr:nvSpPr>
        <xdr:cNvPr id="395" name="テキスト ボックス 394"/>
        <xdr:cNvSpPr txBox="1"/>
      </xdr:nvSpPr>
      <xdr:spPr>
        <a:xfrm>
          <a:off x="939800" y="1294638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72390</xdr:rowOff>
    </xdr:from>
    <xdr:to xmlns:xdr="http://schemas.openxmlformats.org/drawingml/2006/spreadsheetDrawing">
      <xdr:col>85</xdr:col>
      <xdr:colOff>66675</xdr:colOff>
      <xdr:row>69</xdr:row>
      <xdr:rowOff>46355</xdr:rowOff>
    </xdr:to>
    <xdr:sp macro="" textlink="">
      <xdr:nvSpPr>
        <xdr:cNvPr id="396" name="正方形/長方形 395"/>
        <xdr:cNvSpPr/>
      </xdr:nvSpPr>
      <xdr:spPr>
        <a:xfrm>
          <a:off x="12446000" y="11559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138430</xdr:rowOff>
    </xdr:from>
    <xdr:to xmlns:xdr="http://schemas.openxmlformats.org/drawingml/2006/spreadsheetDrawing">
      <xdr:col>93</xdr:col>
      <xdr:colOff>3175</xdr:colOff>
      <xdr:row>69</xdr:row>
      <xdr:rowOff>46355</xdr:rowOff>
    </xdr:to>
    <xdr:sp macro="" textlink="">
      <xdr:nvSpPr>
        <xdr:cNvPr id="397" name="正方形/長方形 396"/>
        <xdr:cNvSpPr/>
      </xdr:nvSpPr>
      <xdr:spPr>
        <a:xfrm>
          <a:off x="17081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158115</xdr:rowOff>
    </xdr:from>
    <xdr:to xmlns:xdr="http://schemas.openxmlformats.org/drawingml/2006/spreadsheetDrawing">
      <xdr:col>93</xdr:col>
      <xdr:colOff>3175</xdr:colOff>
      <xdr:row>70</xdr:row>
      <xdr:rowOff>66040</xdr:rowOff>
    </xdr:to>
    <xdr:sp macro="" textlink="">
      <xdr:nvSpPr>
        <xdr:cNvPr id="398" name="正方形/長方形 397"/>
        <xdr:cNvSpPr/>
      </xdr:nvSpPr>
      <xdr:spPr>
        <a:xfrm>
          <a:off x="17081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138430</xdr:rowOff>
    </xdr:from>
    <xdr:to xmlns:xdr="http://schemas.openxmlformats.org/drawingml/2006/spreadsheetDrawing">
      <xdr:col>100</xdr:col>
      <xdr:colOff>165100</xdr:colOff>
      <xdr:row>69</xdr:row>
      <xdr:rowOff>46355</xdr:rowOff>
    </xdr:to>
    <xdr:sp macro="" textlink="">
      <xdr:nvSpPr>
        <xdr:cNvPr id="399" name="正方形/長方形 398"/>
        <xdr:cNvSpPr/>
      </xdr:nvSpPr>
      <xdr:spPr>
        <a:xfrm>
          <a:off x="18770600" y="11625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158115</xdr:rowOff>
    </xdr:from>
    <xdr:to xmlns:xdr="http://schemas.openxmlformats.org/drawingml/2006/spreadsheetDrawing">
      <xdr:col>100</xdr:col>
      <xdr:colOff>165100</xdr:colOff>
      <xdr:row>70</xdr:row>
      <xdr:rowOff>66040</xdr:rowOff>
    </xdr:to>
    <xdr:sp macro="" textlink="">
      <xdr:nvSpPr>
        <xdr:cNvPr id="400" name="正方形/長方形 399"/>
        <xdr:cNvSpPr/>
      </xdr:nvSpPr>
      <xdr:spPr>
        <a:xfrm>
          <a:off x="18770600" y="11816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138430</xdr:rowOff>
    </xdr:from>
    <xdr:to xmlns:xdr="http://schemas.openxmlformats.org/drawingml/2006/spreadsheetDrawing">
      <xdr:col>109</xdr:col>
      <xdr:colOff>104775</xdr:colOff>
      <xdr:row>69</xdr:row>
      <xdr:rowOff>46355</xdr:rowOff>
    </xdr:to>
    <xdr:sp macro="" textlink="">
      <xdr:nvSpPr>
        <xdr:cNvPr id="401" name="正方形/長方形 400"/>
        <xdr:cNvSpPr/>
      </xdr:nvSpPr>
      <xdr:spPr>
        <a:xfrm>
          <a:off x="20383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68</xdr:row>
      <xdr:rowOff>158115</xdr:rowOff>
    </xdr:from>
    <xdr:to xmlns:xdr="http://schemas.openxmlformats.org/drawingml/2006/spreadsheetDrawing">
      <xdr:col>109</xdr:col>
      <xdr:colOff>104775</xdr:colOff>
      <xdr:row>70</xdr:row>
      <xdr:rowOff>66040</xdr:rowOff>
    </xdr:to>
    <xdr:sp macro="" textlink="">
      <xdr:nvSpPr>
        <xdr:cNvPr id="402" name="正方形/長方形 401"/>
        <xdr:cNvSpPr/>
      </xdr:nvSpPr>
      <xdr:spPr>
        <a:xfrm>
          <a:off x="20383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84</xdr:row>
      <xdr:rowOff>13335</xdr:rowOff>
    </xdr:to>
    <xdr:sp macro="" textlink="">
      <xdr:nvSpPr>
        <xdr:cNvPr id="403" name="正方形/長方形 402"/>
        <xdr:cNvSpPr/>
      </xdr:nvSpPr>
      <xdr:spPr>
        <a:xfrm>
          <a:off x="12446000" y="12133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132080</xdr:rowOff>
    </xdr:from>
    <xdr:to xmlns:xdr="http://schemas.openxmlformats.org/drawingml/2006/spreadsheetDrawing">
      <xdr:col>113</xdr:col>
      <xdr:colOff>130175</xdr:colOff>
      <xdr:row>84</xdr:row>
      <xdr:rowOff>13335</xdr:rowOff>
    </xdr:to>
    <xdr:sp macro="" textlink="">
      <xdr:nvSpPr>
        <xdr:cNvPr id="404" name="正方形/長方形 403"/>
        <xdr:cNvSpPr/>
      </xdr:nvSpPr>
      <xdr:spPr>
        <a:xfrm>
          <a:off x="17399000" y="12133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132080</xdr:rowOff>
    </xdr:from>
    <xdr:to xmlns:xdr="http://schemas.openxmlformats.org/drawingml/2006/spreadsheetDrawing">
      <xdr:col>106</xdr:col>
      <xdr:colOff>69850</xdr:colOff>
      <xdr:row>72</xdr:row>
      <xdr:rowOff>39370</xdr:rowOff>
    </xdr:to>
    <xdr:sp macro="" textlink="">
      <xdr:nvSpPr>
        <xdr:cNvPr id="405" name="正方形/長方形 404"/>
        <xdr:cNvSpPr/>
      </xdr:nvSpPr>
      <xdr:spPr>
        <a:xfrm>
          <a:off x="17462500" y="12133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105410</xdr:rowOff>
    </xdr:from>
    <xdr:to xmlns:xdr="http://schemas.openxmlformats.org/drawingml/2006/spreadsheetDrawing">
      <xdr:col>112</xdr:col>
      <xdr:colOff>177800</xdr:colOff>
      <xdr:row>83</xdr:row>
      <xdr:rowOff>125095</xdr:rowOff>
    </xdr:to>
    <xdr:sp macro="" textlink="" fLocksText="0">
      <xdr:nvSpPr>
        <xdr:cNvPr id="406" name="テキスト ボックス 405"/>
        <xdr:cNvSpPr txBox="1"/>
      </xdr:nvSpPr>
      <xdr:spPr>
        <a:xfrm>
          <a:off x="17500600" y="12449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人件費や補助費等の増加により類似団体平均を2.9％上回った。公営企業の健全化、義務的経費の削減を中心とする行財政改革による財政の健全化に努めていく。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112395</xdr:rowOff>
    </xdr:from>
    <xdr:ext cx="295275" cy="232410"/>
    <xdr:sp macro="" textlink="">
      <xdr:nvSpPr>
        <xdr:cNvPr id="407" name="テキスト ボックス 406"/>
        <xdr:cNvSpPr txBox="1"/>
      </xdr:nvSpPr>
      <xdr:spPr>
        <a:xfrm>
          <a:off x="12407900" y="11942445"/>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13335</xdr:rowOff>
    </xdr:from>
    <xdr:to xmlns:xdr="http://schemas.openxmlformats.org/drawingml/2006/spreadsheetDrawing">
      <xdr:col>85</xdr:col>
      <xdr:colOff>66675</xdr:colOff>
      <xdr:row>84</xdr:row>
      <xdr:rowOff>13335</xdr:rowOff>
    </xdr:to>
    <xdr:cxnSp macro="">
      <xdr:nvCxnSpPr>
        <xdr:cNvPr id="408" name="直線コネクタ 407"/>
        <xdr:cNvCxnSpPr/>
      </xdr:nvCxnSpPr>
      <xdr:spPr>
        <a:xfrm>
          <a:off x="12446000" y="14415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43815</xdr:rowOff>
    </xdr:from>
    <xdr:ext cx="504825" cy="267335"/>
    <xdr:sp macro="" textlink="">
      <xdr:nvSpPr>
        <xdr:cNvPr id="409" name="テキスト ボックス 408"/>
        <xdr:cNvSpPr txBox="1"/>
      </xdr:nvSpPr>
      <xdr:spPr>
        <a:xfrm>
          <a:off x="11938000" y="142741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72390</xdr:rowOff>
    </xdr:from>
    <xdr:to xmlns:xdr="http://schemas.openxmlformats.org/drawingml/2006/spreadsheetDrawing">
      <xdr:col>85</xdr:col>
      <xdr:colOff>66675</xdr:colOff>
      <xdr:row>81</xdr:row>
      <xdr:rowOff>72390</xdr:rowOff>
    </xdr:to>
    <xdr:cxnSp macro="">
      <xdr:nvCxnSpPr>
        <xdr:cNvPr id="410" name="直線コネクタ 409"/>
        <xdr:cNvCxnSpPr/>
      </xdr:nvCxnSpPr>
      <xdr:spPr>
        <a:xfrm>
          <a:off x="12446000" y="13959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102870</xdr:rowOff>
    </xdr:from>
    <xdr:ext cx="504825" cy="269240"/>
    <xdr:sp macro="" textlink="">
      <xdr:nvSpPr>
        <xdr:cNvPr id="411" name="テキスト ボックス 410"/>
        <xdr:cNvSpPr txBox="1"/>
      </xdr:nvSpPr>
      <xdr:spPr>
        <a:xfrm>
          <a:off x="11938000" y="138188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132080</xdr:rowOff>
    </xdr:from>
    <xdr:to xmlns:xdr="http://schemas.openxmlformats.org/drawingml/2006/spreadsheetDrawing">
      <xdr:col>85</xdr:col>
      <xdr:colOff>66675</xdr:colOff>
      <xdr:row>78</xdr:row>
      <xdr:rowOff>132080</xdr:rowOff>
    </xdr:to>
    <xdr:cxnSp macro="">
      <xdr:nvCxnSpPr>
        <xdr:cNvPr id="412" name="直線コネクタ 411"/>
        <xdr:cNvCxnSpPr/>
      </xdr:nvCxnSpPr>
      <xdr:spPr>
        <a:xfrm>
          <a:off x="12446000" y="13505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161925</xdr:rowOff>
    </xdr:from>
    <xdr:ext cx="504825" cy="267335"/>
    <xdr:sp macro="" textlink="">
      <xdr:nvSpPr>
        <xdr:cNvPr id="413" name="テキスト ボックス 412"/>
        <xdr:cNvSpPr txBox="1"/>
      </xdr:nvSpPr>
      <xdr:spPr>
        <a:xfrm>
          <a:off x="11938000" y="133635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13335</xdr:rowOff>
    </xdr:from>
    <xdr:to xmlns:xdr="http://schemas.openxmlformats.org/drawingml/2006/spreadsheetDrawing">
      <xdr:col>85</xdr:col>
      <xdr:colOff>66675</xdr:colOff>
      <xdr:row>76</xdr:row>
      <xdr:rowOff>13335</xdr:rowOff>
    </xdr:to>
    <xdr:cxnSp macro="">
      <xdr:nvCxnSpPr>
        <xdr:cNvPr id="414" name="直線コネクタ 413"/>
        <xdr:cNvCxnSpPr/>
      </xdr:nvCxnSpPr>
      <xdr:spPr>
        <a:xfrm>
          <a:off x="12446000" y="13043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43815</xdr:rowOff>
    </xdr:from>
    <xdr:ext cx="504825" cy="267335"/>
    <xdr:sp macro="" textlink="">
      <xdr:nvSpPr>
        <xdr:cNvPr id="415" name="テキスト ボックス 414"/>
        <xdr:cNvSpPr txBox="1"/>
      </xdr:nvSpPr>
      <xdr:spPr>
        <a:xfrm>
          <a:off x="11938000" y="1290256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72390</xdr:rowOff>
    </xdr:from>
    <xdr:to xmlns:xdr="http://schemas.openxmlformats.org/drawingml/2006/spreadsheetDrawing">
      <xdr:col>85</xdr:col>
      <xdr:colOff>66675</xdr:colOff>
      <xdr:row>73</xdr:row>
      <xdr:rowOff>72390</xdr:rowOff>
    </xdr:to>
    <xdr:cxnSp macro="">
      <xdr:nvCxnSpPr>
        <xdr:cNvPr id="416" name="直線コネクタ 415"/>
        <xdr:cNvCxnSpPr/>
      </xdr:nvCxnSpPr>
      <xdr:spPr>
        <a:xfrm>
          <a:off x="12446000" y="12588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102870</xdr:rowOff>
    </xdr:from>
    <xdr:ext cx="504825" cy="269240"/>
    <xdr:sp macro="" textlink="">
      <xdr:nvSpPr>
        <xdr:cNvPr id="417" name="テキスト ボックス 416"/>
        <xdr:cNvSpPr txBox="1"/>
      </xdr:nvSpPr>
      <xdr:spPr>
        <a:xfrm>
          <a:off x="11938000" y="1244727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70</xdr:row>
      <xdr:rowOff>132080</xdr:rowOff>
    </xdr:to>
    <xdr:cxnSp macro="">
      <xdr:nvCxnSpPr>
        <xdr:cNvPr id="418" name="直線コネクタ 417"/>
        <xdr:cNvCxnSpPr/>
      </xdr:nvCxnSpPr>
      <xdr:spPr>
        <a:xfrm>
          <a:off x="12446000" y="12133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161925</xdr:rowOff>
    </xdr:from>
    <xdr:ext cx="504825" cy="267335"/>
    <xdr:sp macro="" textlink="">
      <xdr:nvSpPr>
        <xdr:cNvPr id="419" name="テキスト ボックス 418"/>
        <xdr:cNvSpPr txBox="1"/>
      </xdr:nvSpPr>
      <xdr:spPr>
        <a:xfrm>
          <a:off x="11938000" y="11991975"/>
          <a:ext cx="504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84</xdr:row>
      <xdr:rowOff>13335</xdr:rowOff>
    </xdr:to>
    <xdr:sp macro="" textlink="">
      <xdr:nvSpPr>
        <xdr:cNvPr id="420" name="公債費以外グラフ枠"/>
        <xdr:cNvSpPr/>
      </xdr:nvSpPr>
      <xdr:spPr>
        <a:xfrm>
          <a:off x="12446000" y="12133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113030</xdr:rowOff>
    </xdr:from>
    <xdr:to xmlns:xdr="http://schemas.openxmlformats.org/drawingml/2006/spreadsheetDrawing">
      <xdr:col>82</xdr:col>
      <xdr:colOff>107950</xdr:colOff>
      <xdr:row>80</xdr:row>
      <xdr:rowOff>80010</xdr:rowOff>
    </xdr:to>
    <xdr:cxnSp macro="">
      <xdr:nvCxnSpPr>
        <xdr:cNvPr id="421" name="直線コネクタ 420"/>
        <xdr:cNvCxnSpPr/>
      </xdr:nvCxnSpPr>
      <xdr:spPr>
        <a:xfrm flipV="1">
          <a:off x="16510000" y="1245743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50800</xdr:rowOff>
    </xdr:from>
    <xdr:ext cx="762000" cy="269240"/>
    <xdr:sp macro="" textlink="">
      <xdr:nvSpPr>
        <xdr:cNvPr id="422" name="公債費以外最小値テキスト"/>
        <xdr:cNvSpPr txBox="1"/>
      </xdr:nvSpPr>
      <xdr:spPr>
        <a:xfrm>
          <a:off x="16598900" y="13766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80010</xdr:rowOff>
    </xdr:from>
    <xdr:to xmlns:xdr="http://schemas.openxmlformats.org/drawingml/2006/spreadsheetDrawing">
      <xdr:col>82</xdr:col>
      <xdr:colOff>196850</xdr:colOff>
      <xdr:row>80</xdr:row>
      <xdr:rowOff>80010</xdr:rowOff>
    </xdr:to>
    <xdr:cxnSp macro="">
      <xdr:nvCxnSpPr>
        <xdr:cNvPr id="423" name="直線コネクタ 422"/>
        <xdr:cNvCxnSpPr/>
      </xdr:nvCxnSpPr>
      <xdr:spPr>
        <a:xfrm>
          <a:off x="16421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24130</xdr:rowOff>
    </xdr:from>
    <xdr:ext cx="762000" cy="267970"/>
    <xdr:sp macro="" textlink="">
      <xdr:nvSpPr>
        <xdr:cNvPr id="424" name="公債費以外最大値テキスト"/>
        <xdr:cNvSpPr txBox="1"/>
      </xdr:nvSpPr>
      <xdr:spPr>
        <a:xfrm>
          <a:off x="16598900" y="121970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113030</xdr:rowOff>
    </xdr:from>
    <xdr:to xmlns:xdr="http://schemas.openxmlformats.org/drawingml/2006/spreadsheetDrawing">
      <xdr:col>82</xdr:col>
      <xdr:colOff>196850</xdr:colOff>
      <xdr:row>72</xdr:row>
      <xdr:rowOff>113030</xdr:rowOff>
    </xdr:to>
    <xdr:cxnSp macro="">
      <xdr:nvCxnSpPr>
        <xdr:cNvPr id="425" name="直線コネクタ 424"/>
        <xdr:cNvCxnSpPr/>
      </xdr:nvCxnSpPr>
      <xdr:spPr>
        <a:xfrm>
          <a:off x="16421100" y="1245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77470</xdr:rowOff>
    </xdr:from>
    <xdr:to xmlns:xdr="http://schemas.openxmlformats.org/drawingml/2006/spreadsheetDrawing">
      <xdr:col>82</xdr:col>
      <xdr:colOff>107950</xdr:colOff>
      <xdr:row>78</xdr:row>
      <xdr:rowOff>17780</xdr:rowOff>
    </xdr:to>
    <xdr:cxnSp macro="">
      <xdr:nvCxnSpPr>
        <xdr:cNvPr id="426" name="直線コネクタ 425"/>
        <xdr:cNvCxnSpPr/>
      </xdr:nvCxnSpPr>
      <xdr:spPr>
        <a:xfrm>
          <a:off x="15671800" y="13279120"/>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22225</xdr:rowOff>
    </xdr:from>
    <xdr:ext cx="762000" cy="266065"/>
    <xdr:sp macro="" textlink="">
      <xdr:nvSpPr>
        <xdr:cNvPr id="427" name="公債費以外平均値テキスト"/>
        <xdr:cNvSpPr txBox="1"/>
      </xdr:nvSpPr>
      <xdr:spPr>
        <a:xfrm>
          <a:off x="16598900" y="1305242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111125</xdr:rowOff>
    </xdr:to>
    <xdr:sp macro="" textlink="">
      <xdr:nvSpPr>
        <xdr:cNvPr id="428" name="フローチャート: 判断 427"/>
        <xdr:cNvSpPr/>
      </xdr:nvSpPr>
      <xdr:spPr>
        <a:xfrm>
          <a:off x="16459200" y="1320673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103505</xdr:rowOff>
    </xdr:from>
    <xdr:to xmlns:xdr="http://schemas.openxmlformats.org/drawingml/2006/spreadsheetDrawing">
      <xdr:col>78</xdr:col>
      <xdr:colOff>69850</xdr:colOff>
      <xdr:row>77</xdr:row>
      <xdr:rowOff>77470</xdr:rowOff>
    </xdr:to>
    <xdr:cxnSp macro="">
      <xdr:nvCxnSpPr>
        <xdr:cNvPr id="429" name="直線コネクタ 428"/>
        <xdr:cNvCxnSpPr/>
      </xdr:nvCxnSpPr>
      <xdr:spPr>
        <a:xfrm>
          <a:off x="14782800" y="1313370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135890</xdr:rowOff>
    </xdr:from>
    <xdr:to xmlns:xdr="http://schemas.openxmlformats.org/drawingml/2006/spreadsheetDrawing">
      <xdr:col>78</xdr:col>
      <xdr:colOff>120650</xdr:colOff>
      <xdr:row>77</xdr:row>
      <xdr:rowOff>63500</xdr:rowOff>
    </xdr:to>
    <xdr:sp macro="" textlink="">
      <xdr:nvSpPr>
        <xdr:cNvPr id="430" name="フローチャート: 判断 429"/>
        <xdr:cNvSpPr/>
      </xdr:nvSpPr>
      <xdr:spPr>
        <a:xfrm>
          <a:off x="15621000" y="13166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73660</xdr:rowOff>
    </xdr:from>
    <xdr:ext cx="736600" cy="269240"/>
    <xdr:sp macro="" textlink="">
      <xdr:nvSpPr>
        <xdr:cNvPr id="431" name="テキスト ボックス 430"/>
        <xdr:cNvSpPr txBox="1"/>
      </xdr:nvSpPr>
      <xdr:spPr>
        <a:xfrm>
          <a:off x="15290800" y="1293241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100965</xdr:rowOff>
    </xdr:from>
    <xdr:to xmlns:xdr="http://schemas.openxmlformats.org/drawingml/2006/spreadsheetDrawing">
      <xdr:col>73</xdr:col>
      <xdr:colOff>180975</xdr:colOff>
      <xdr:row>76</xdr:row>
      <xdr:rowOff>103505</xdr:rowOff>
    </xdr:to>
    <xdr:cxnSp macro="">
      <xdr:nvCxnSpPr>
        <xdr:cNvPr id="432" name="直線コネクタ 431"/>
        <xdr:cNvCxnSpPr/>
      </xdr:nvCxnSpPr>
      <xdr:spPr>
        <a:xfrm>
          <a:off x="13893800" y="1295971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88265</xdr:rowOff>
    </xdr:from>
    <xdr:to xmlns:xdr="http://schemas.openxmlformats.org/drawingml/2006/spreadsheetDrawing">
      <xdr:col>74</xdr:col>
      <xdr:colOff>31750</xdr:colOff>
      <xdr:row>77</xdr:row>
      <xdr:rowOff>15875</xdr:rowOff>
    </xdr:to>
    <xdr:sp macro="" textlink="">
      <xdr:nvSpPr>
        <xdr:cNvPr id="433" name="フローチャート: 判断 432"/>
        <xdr:cNvSpPr/>
      </xdr:nvSpPr>
      <xdr:spPr>
        <a:xfrm>
          <a:off x="14732000" y="1311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0</xdr:rowOff>
    </xdr:from>
    <xdr:ext cx="762000" cy="269240"/>
    <xdr:sp macro="" textlink="">
      <xdr:nvSpPr>
        <xdr:cNvPr id="434" name="テキスト ボックス 433"/>
        <xdr:cNvSpPr txBox="1"/>
      </xdr:nvSpPr>
      <xdr:spPr>
        <a:xfrm>
          <a:off x="14401800" y="132016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100965</xdr:rowOff>
    </xdr:from>
    <xdr:to xmlns:xdr="http://schemas.openxmlformats.org/drawingml/2006/spreadsheetDrawing">
      <xdr:col>69</xdr:col>
      <xdr:colOff>92075</xdr:colOff>
      <xdr:row>76</xdr:row>
      <xdr:rowOff>140970</xdr:rowOff>
    </xdr:to>
    <xdr:cxnSp macro="">
      <xdr:nvCxnSpPr>
        <xdr:cNvPr id="435" name="直線コネクタ 434"/>
        <xdr:cNvCxnSpPr/>
      </xdr:nvCxnSpPr>
      <xdr:spPr>
        <a:xfrm flipV="1">
          <a:off x="13004800" y="1295971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138430</xdr:rowOff>
    </xdr:from>
    <xdr:to xmlns:xdr="http://schemas.openxmlformats.org/drawingml/2006/spreadsheetDrawing">
      <xdr:col>69</xdr:col>
      <xdr:colOff>142875</xdr:colOff>
      <xdr:row>76</xdr:row>
      <xdr:rowOff>66040</xdr:rowOff>
    </xdr:to>
    <xdr:sp macro="" textlink="">
      <xdr:nvSpPr>
        <xdr:cNvPr id="436" name="フローチャート: 判断 435"/>
        <xdr:cNvSpPr/>
      </xdr:nvSpPr>
      <xdr:spPr>
        <a:xfrm>
          <a:off x="13843000" y="12997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50165</xdr:rowOff>
    </xdr:from>
    <xdr:ext cx="758825" cy="269240"/>
    <xdr:sp macro="" textlink="">
      <xdr:nvSpPr>
        <xdr:cNvPr id="437" name="テキスト ボックス 436"/>
        <xdr:cNvSpPr txBox="1"/>
      </xdr:nvSpPr>
      <xdr:spPr>
        <a:xfrm>
          <a:off x="13512800" y="13080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121920</xdr:rowOff>
    </xdr:from>
    <xdr:to xmlns:xdr="http://schemas.openxmlformats.org/drawingml/2006/spreadsheetDrawing">
      <xdr:col>65</xdr:col>
      <xdr:colOff>53975</xdr:colOff>
      <xdr:row>77</xdr:row>
      <xdr:rowOff>49530</xdr:rowOff>
    </xdr:to>
    <xdr:sp macro="" textlink="">
      <xdr:nvSpPr>
        <xdr:cNvPr id="438" name="フローチャート: 判断 437"/>
        <xdr:cNvSpPr/>
      </xdr:nvSpPr>
      <xdr:spPr>
        <a:xfrm>
          <a:off x="12954000" y="13152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33655</xdr:rowOff>
    </xdr:from>
    <xdr:ext cx="762000" cy="265430"/>
    <xdr:sp macro="" textlink="">
      <xdr:nvSpPr>
        <xdr:cNvPr id="439" name="テキスト ボックス 438"/>
        <xdr:cNvSpPr txBox="1"/>
      </xdr:nvSpPr>
      <xdr:spPr>
        <a:xfrm>
          <a:off x="12623800" y="132353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10795</xdr:rowOff>
    </xdr:from>
    <xdr:ext cx="762000" cy="267335"/>
    <xdr:sp macro="" textlink="">
      <xdr:nvSpPr>
        <xdr:cNvPr id="440" name="テキスト ボックス 439"/>
        <xdr:cNvSpPr txBox="1"/>
      </xdr:nvSpPr>
      <xdr:spPr>
        <a:xfrm>
          <a:off x="162941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10795</xdr:rowOff>
    </xdr:from>
    <xdr:ext cx="758825" cy="267335"/>
    <xdr:sp macro="" textlink="">
      <xdr:nvSpPr>
        <xdr:cNvPr id="441" name="テキスト ボックス 440"/>
        <xdr:cNvSpPr txBox="1"/>
      </xdr:nvSpPr>
      <xdr:spPr>
        <a:xfrm>
          <a:off x="15455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10795</xdr:rowOff>
    </xdr:from>
    <xdr:ext cx="758825" cy="267335"/>
    <xdr:sp macro="" textlink="">
      <xdr:nvSpPr>
        <xdr:cNvPr id="442" name="テキスト ボックス 441"/>
        <xdr:cNvSpPr txBox="1"/>
      </xdr:nvSpPr>
      <xdr:spPr>
        <a:xfrm>
          <a:off x="14566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10795</xdr:rowOff>
    </xdr:from>
    <xdr:ext cx="762000" cy="267335"/>
    <xdr:sp macro="" textlink="">
      <xdr:nvSpPr>
        <xdr:cNvPr id="443" name="テキスト ボックス 442"/>
        <xdr:cNvSpPr txBox="1"/>
      </xdr:nvSpPr>
      <xdr:spPr>
        <a:xfrm>
          <a:off x="13677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10795</xdr:rowOff>
    </xdr:from>
    <xdr:ext cx="758825" cy="267335"/>
    <xdr:sp macro="" textlink="">
      <xdr:nvSpPr>
        <xdr:cNvPr id="444" name="テキスト ボックス 443"/>
        <xdr:cNvSpPr txBox="1"/>
      </xdr:nvSpPr>
      <xdr:spPr>
        <a:xfrm>
          <a:off x="12788900" y="144125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143510</xdr:rowOff>
    </xdr:from>
    <xdr:to xmlns:xdr="http://schemas.openxmlformats.org/drawingml/2006/spreadsheetDrawing">
      <xdr:col>82</xdr:col>
      <xdr:colOff>158750</xdr:colOff>
      <xdr:row>78</xdr:row>
      <xdr:rowOff>70485</xdr:rowOff>
    </xdr:to>
    <xdr:sp macro="" textlink="">
      <xdr:nvSpPr>
        <xdr:cNvPr id="445" name="楕円 444"/>
        <xdr:cNvSpPr/>
      </xdr:nvSpPr>
      <xdr:spPr>
        <a:xfrm>
          <a:off x="16459200" y="133451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114300</xdr:rowOff>
    </xdr:from>
    <xdr:ext cx="762000" cy="269240"/>
    <xdr:sp macro="" textlink="">
      <xdr:nvSpPr>
        <xdr:cNvPr id="446" name="公債費以外該当値テキスト"/>
        <xdr:cNvSpPr txBox="1"/>
      </xdr:nvSpPr>
      <xdr:spPr>
        <a:xfrm>
          <a:off x="16598900" y="133159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24130</xdr:rowOff>
    </xdr:from>
    <xdr:to xmlns:xdr="http://schemas.openxmlformats.org/drawingml/2006/spreadsheetDrawing">
      <xdr:col>78</xdr:col>
      <xdr:colOff>120650</xdr:colOff>
      <xdr:row>77</xdr:row>
      <xdr:rowOff>129540</xdr:rowOff>
    </xdr:to>
    <xdr:sp macro="" textlink="">
      <xdr:nvSpPr>
        <xdr:cNvPr id="447" name="楕円 446"/>
        <xdr:cNvSpPr/>
      </xdr:nvSpPr>
      <xdr:spPr>
        <a:xfrm>
          <a:off x="15621000" y="132257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114300</xdr:rowOff>
    </xdr:from>
    <xdr:ext cx="736600" cy="269240"/>
    <xdr:sp macro="" textlink="">
      <xdr:nvSpPr>
        <xdr:cNvPr id="448" name="テキスト ボックス 447"/>
        <xdr:cNvSpPr txBox="1"/>
      </xdr:nvSpPr>
      <xdr:spPr>
        <a:xfrm>
          <a:off x="15290800" y="133159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50800</xdr:rowOff>
    </xdr:from>
    <xdr:to xmlns:xdr="http://schemas.openxmlformats.org/drawingml/2006/spreadsheetDrawing">
      <xdr:col>74</xdr:col>
      <xdr:colOff>31750</xdr:colOff>
      <xdr:row>76</xdr:row>
      <xdr:rowOff>156210</xdr:rowOff>
    </xdr:to>
    <xdr:sp macro="" textlink="">
      <xdr:nvSpPr>
        <xdr:cNvPr id="449" name="楕円 448"/>
        <xdr:cNvSpPr/>
      </xdr:nvSpPr>
      <xdr:spPr>
        <a:xfrm>
          <a:off x="14732000" y="130810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167005</xdr:rowOff>
    </xdr:from>
    <xdr:ext cx="762000" cy="265430"/>
    <xdr:sp macro="" textlink="">
      <xdr:nvSpPr>
        <xdr:cNvPr id="450" name="テキスト ボックス 449"/>
        <xdr:cNvSpPr txBox="1"/>
      </xdr:nvSpPr>
      <xdr:spPr>
        <a:xfrm>
          <a:off x="14401800" y="128543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48260</xdr:rowOff>
    </xdr:from>
    <xdr:to xmlns:xdr="http://schemas.openxmlformats.org/drawingml/2006/spreadsheetDrawing">
      <xdr:col>69</xdr:col>
      <xdr:colOff>142875</xdr:colOff>
      <xdr:row>75</xdr:row>
      <xdr:rowOff>153670</xdr:rowOff>
    </xdr:to>
    <xdr:sp macro="" textlink="">
      <xdr:nvSpPr>
        <xdr:cNvPr id="451" name="楕円 450"/>
        <xdr:cNvSpPr/>
      </xdr:nvSpPr>
      <xdr:spPr>
        <a:xfrm>
          <a:off x="13843000" y="129070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163830</xdr:rowOff>
    </xdr:from>
    <xdr:ext cx="758825" cy="267335"/>
    <xdr:sp macro="" textlink="">
      <xdr:nvSpPr>
        <xdr:cNvPr id="452" name="テキスト ボックス 451"/>
        <xdr:cNvSpPr txBox="1"/>
      </xdr:nvSpPr>
      <xdr:spPr>
        <a:xfrm>
          <a:off x="13512800" y="1267968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88265</xdr:rowOff>
    </xdr:from>
    <xdr:to xmlns:xdr="http://schemas.openxmlformats.org/drawingml/2006/spreadsheetDrawing">
      <xdr:col>65</xdr:col>
      <xdr:colOff>53975</xdr:colOff>
      <xdr:row>77</xdr:row>
      <xdr:rowOff>15875</xdr:rowOff>
    </xdr:to>
    <xdr:sp macro="" textlink="">
      <xdr:nvSpPr>
        <xdr:cNvPr id="453" name="楕円 452"/>
        <xdr:cNvSpPr/>
      </xdr:nvSpPr>
      <xdr:spPr>
        <a:xfrm>
          <a:off x="12954000" y="13118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26035</xdr:rowOff>
    </xdr:from>
    <xdr:ext cx="762000" cy="267335"/>
    <xdr:sp macro="" textlink="">
      <xdr:nvSpPr>
        <xdr:cNvPr id="454" name="テキスト ボックス 453"/>
        <xdr:cNvSpPr txBox="1"/>
      </xdr:nvSpPr>
      <xdr:spPr>
        <a:xfrm>
          <a:off x="12623800" y="128847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118745</xdr:rowOff>
    </xdr:from>
    <xdr:to xmlns:xdr="http://schemas.openxmlformats.org/drawingml/2006/spreadsheetDrawing">
      <xdr:col>34</xdr:col>
      <xdr:colOff>19050</xdr:colOff>
      <xdr:row>64</xdr:row>
      <xdr:rowOff>118745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92075</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92075"/>
          <a:ext cx="12182475" cy="4419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39370</xdr:rowOff>
    </xdr:to>
    <xdr:sp macro="" textlink="">
      <xdr:nvSpPr>
        <xdr:cNvPr id="4" name="団体名称ボックス1"/>
        <xdr:cNvSpPr/>
      </xdr:nvSpPr>
      <xdr:spPr>
        <a:xfrm>
          <a:off x="13896975" y="0"/>
          <a:ext cx="2984500"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13335</xdr:rowOff>
    </xdr:from>
    <xdr:to xmlns:xdr="http://schemas.openxmlformats.org/drawingml/2006/spreadsheetDrawing">
      <xdr:col>43</xdr:col>
      <xdr:colOff>1076325</xdr:colOff>
      <xdr:row>2</xdr:row>
      <xdr:rowOff>26035</xdr:rowOff>
    </xdr:to>
    <xdr:sp macro="" textlink="">
      <xdr:nvSpPr>
        <xdr:cNvPr id="5" name="団体名称ボックス2"/>
        <xdr:cNvSpPr/>
      </xdr:nvSpPr>
      <xdr:spPr>
        <a:xfrm>
          <a:off x="13905865" y="13335"/>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33020</xdr:rowOff>
    </xdr:from>
    <xdr:to xmlns:xdr="http://schemas.openxmlformats.org/drawingml/2006/spreadsheetDrawing">
      <xdr:col>43</xdr:col>
      <xdr:colOff>1056005</xdr:colOff>
      <xdr:row>2</xdr:row>
      <xdr:rowOff>13335</xdr:rowOff>
    </xdr:to>
    <xdr:sp macro="" textlink="">
      <xdr:nvSpPr>
        <xdr:cNvPr id="6" name="団体名称ボックス3"/>
        <xdr:cNvSpPr/>
      </xdr:nvSpPr>
      <xdr:spPr>
        <a:xfrm>
          <a:off x="13918565" y="33020"/>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39370</xdr:rowOff>
    </xdr:to>
    <xdr:sp macro="" textlink="">
      <xdr:nvSpPr>
        <xdr:cNvPr id="7" name="正方形/長方形 6"/>
        <xdr:cNvSpPr/>
      </xdr:nvSpPr>
      <xdr:spPr>
        <a:xfrm>
          <a:off x="11673205" y="0"/>
          <a:ext cx="2026285"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13335</xdr:rowOff>
    </xdr:from>
    <xdr:to xmlns:xdr="http://schemas.openxmlformats.org/drawingml/2006/spreadsheetDrawing">
      <xdr:col>41</xdr:col>
      <xdr:colOff>482600</xdr:colOff>
      <xdr:row>2</xdr:row>
      <xdr:rowOff>26035</xdr:rowOff>
    </xdr:to>
    <xdr:sp macro="" textlink="">
      <xdr:nvSpPr>
        <xdr:cNvPr id="8" name="正方形/長方形 7"/>
        <xdr:cNvSpPr/>
      </xdr:nvSpPr>
      <xdr:spPr>
        <a:xfrm>
          <a:off x="11699875" y="13335"/>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33020</xdr:rowOff>
    </xdr:from>
    <xdr:to xmlns:xdr="http://schemas.openxmlformats.org/drawingml/2006/spreadsheetDrawing">
      <xdr:col>41</xdr:col>
      <xdr:colOff>450850</xdr:colOff>
      <xdr:row>2</xdr:row>
      <xdr:rowOff>13335</xdr:rowOff>
    </xdr:to>
    <xdr:sp macro="" textlink="">
      <xdr:nvSpPr>
        <xdr:cNvPr id="9" name="正方形/長方形 8"/>
        <xdr:cNvSpPr/>
      </xdr:nvSpPr>
      <xdr:spPr>
        <a:xfrm>
          <a:off x="11725275" y="33020"/>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29845</xdr:rowOff>
    </xdr:from>
    <xdr:to xmlns:xdr="http://schemas.openxmlformats.org/drawingml/2006/spreadsheetDrawing">
      <xdr:col>33</xdr:col>
      <xdr:colOff>114300</xdr:colOff>
      <xdr:row>64</xdr:row>
      <xdr:rowOff>115570</xdr:rowOff>
    </xdr:to>
    <xdr:sp macro="" textlink="">
      <xdr:nvSpPr>
        <xdr:cNvPr id="10" name="角丸四角形 9"/>
        <xdr:cNvSpPr/>
      </xdr:nvSpPr>
      <xdr:spPr>
        <a:xfrm>
          <a:off x="2117090" y="12002770"/>
          <a:ext cx="4157980" cy="2571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69215</xdr:rowOff>
    </xdr:from>
    <xdr:to xmlns:xdr="http://schemas.openxmlformats.org/drawingml/2006/spreadsheetDrawing">
      <xdr:col>21</xdr:col>
      <xdr:colOff>0</xdr:colOff>
      <xdr:row>64</xdr:row>
      <xdr:rowOff>154940</xdr:rowOff>
    </xdr:to>
    <xdr:sp macro="" textlink="">
      <xdr:nvSpPr>
        <xdr:cNvPr id="11" name="正方形/長方形 10"/>
        <xdr:cNvSpPr/>
      </xdr:nvSpPr>
      <xdr:spPr>
        <a:xfrm>
          <a:off x="26771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161290</xdr:rowOff>
    </xdr:from>
    <xdr:to xmlns:xdr="http://schemas.openxmlformats.org/drawingml/2006/spreadsheetDrawing">
      <xdr:col>14</xdr:col>
      <xdr:colOff>38100</xdr:colOff>
      <xdr:row>63</xdr:row>
      <xdr:rowOff>161290</xdr:rowOff>
    </xdr:to>
    <xdr:cxnSp macro="">
      <xdr:nvCxnSpPr>
        <xdr:cNvPr id="12" name="直線コネクタ 11"/>
        <xdr:cNvCxnSpPr/>
      </xdr:nvCxnSpPr>
      <xdr:spPr>
        <a:xfrm>
          <a:off x="2367280" y="12134215"/>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109220</xdr:rowOff>
    </xdr:from>
    <xdr:to xmlns:xdr="http://schemas.openxmlformats.org/drawingml/2006/spreadsheetDrawing">
      <xdr:col>13</xdr:col>
      <xdr:colOff>139700</xdr:colOff>
      <xdr:row>64</xdr:row>
      <xdr:rowOff>36195</xdr:rowOff>
    </xdr:to>
    <xdr:sp macro="" textlink="">
      <xdr:nvSpPr>
        <xdr:cNvPr id="13" name="楕円 12"/>
        <xdr:cNvSpPr/>
      </xdr:nvSpPr>
      <xdr:spPr>
        <a:xfrm>
          <a:off x="2465070" y="1208214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109220</xdr:rowOff>
    </xdr:from>
    <xdr:to xmlns:xdr="http://schemas.openxmlformats.org/drawingml/2006/spreadsheetDrawing">
      <xdr:col>24</xdr:col>
      <xdr:colOff>12700</xdr:colOff>
      <xdr:row>64</xdr:row>
      <xdr:rowOff>36195</xdr:rowOff>
    </xdr:to>
    <xdr:sp macro="" textlink="">
      <xdr:nvSpPr>
        <xdr:cNvPr id="14" name="フローチャート: 判断 13"/>
        <xdr:cNvSpPr/>
      </xdr:nvSpPr>
      <xdr:spPr>
        <a:xfrm>
          <a:off x="4395470" y="12082145"/>
          <a:ext cx="9779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69215</xdr:rowOff>
    </xdr:from>
    <xdr:to xmlns:xdr="http://schemas.openxmlformats.org/drawingml/2006/spreadsheetDrawing">
      <xdr:col>31</xdr:col>
      <xdr:colOff>76200</xdr:colOff>
      <xdr:row>64</xdr:row>
      <xdr:rowOff>154940</xdr:rowOff>
    </xdr:to>
    <xdr:sp macro="" textlink="">
      <xdr:nvSpPr>
        <xdr:cNvPr id="15" name="正方形/長方形 14"/>
        <xdr:cNvSpPr/>
      </xdr:nvSpPr>
      <xdr:spPr>
        <a:xfrm>
          <a:off x="46202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88900</xdr:rowOff>
    </xdr:to>
    <xdr:sp macro="" textlink="">
      <xdr:nvSpPr>
        <xdr:cNvPr id="16" name="正方形/長方形 15"/>
        <xdr:cNvSpPr/>
      </xdr:nvSpPr>
      <xdr:spPr>
        <a:xfrm>
          <a:off x="2117090" y="1079500"/>
          <a:ext cx="4157980"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29845</xdr:rowOff>
    </xdr:to>
    <xdr:sp macro="" textlink="">
      <xdr:nvSpPr>
        <xdr:cNvPr id="18" name="正方形/長方形 17"/>
        <xdr:cNvSpPr/>
      </xdr:nvSpPr>
      <xdr:spPr>
        <a:xfrm>
          <a:off x="449580" y="1193800"/>
          <a:ext cx="1243330" cy="2552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43180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62405"/>
          <a:ext cx="124333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653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10160</xdr:rowOff>
    </xdr:from>
    <xdr:to xmlns:xdr="http://schemas.openxmlformats.org/drawingml/2006/spreadsheetDrawing">
      <xdr:col>1</xdr:col>
      <xdr:colOff>177800</xdr:colOff>
      <xdr:row>7</xdr:row>
      <xdr:rowOff>10160</xdr:rowOff>
    </xdr:to>
    <xdr:cxnSp macro="">
      <xdr:nvCxnSpPr>
        <xdr:cNvPr id="21" name="直線コネクタ 20"/>
        <xdr:cNvCxnSpPr/>
      </xdr:nvCxnSpPr>
      <xdr:spPr>
        <a:xfrm flipH="1">
          <a:off x="193040" y="12579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62230</xdr:rowOff>
    </xdr:to>
    <xdr:sp macro="" textlink="">
      <xdr:nvSpPr>
        <xdr:cNvPr id="26" name="楕円 25"/>
        <xdr:cNvSpPr/>
      </xdr:nvSpPr>
      <xdr:spPr>
        <a:xfrm>
          <a:off x="227965" y="1206500"/>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55880</xdr:rowOff>
    </xdr:from>
    <xdr:to xmlns:xdr="http://schemas.openxmlformats.org/drawingml/2006/spreadsheetDrawing">
      <xdr:col>1</xdr:col>
      <xdr:colOff>142875</xdr:colOff>
      <xdr:row>8</xdr:row>
      <xdr:rowOff>161290</xdr:rowOff>
    </xdr:to>
    <xdr:sp macro="" textlink="">
      <xdr:nvSpPr>
        <xdr:cNvPr id="27" name="フローチャート: 判断 26"/>
        <xdr:cNvSpPr/>
      </xdr:nvSpPr>
      <xdr:spPr>
        <a:xfrm>
          <a:off x="227965" y="1475105"/>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28" name="正方形/長方形 27"/>
        <xdr:cNvSpPr/>
      </xdr:nvSpPr>
      <xdr:spPr>
        <a:xfrm>
          <a:off x="2117090" y="1651000"/>
          <a:ext cx="4157980" cy="229044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08305" cy="284480"/>
    <xdr:sp macro="" textlink="">
      <xdr:nvSpPr>
        <xdr:cNvPr id="29" name="テキスト ボックス 28"/>
        <xdr:cNvSpPr txBox="1"/>
      </xdr:nvSpPr>
      <xdr:spPr>
        <a:xfrm>
          <a:off x="1645920" y="1270635"/>
          <a:ext cx="408305" cy="2844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121920</xdr:rowOff>
    </xdr:from>
    <xdr:to xmlns:xdr="http://schemas.openxmlformats.org/drawingml/2006/spreadsheetDrawing">
      <xdr:col>33</xdr:col>
      <xdr:colOff>114300</xdr:colOff>
      <xdr:row>22</xdr:row>
      <xdr:rowOff>121920</xdr:rowOff>
    </xdr:to>
    <xdr:cxnSp macro="">
      <xdr:nvCxnSpPr>
        <xdr:cNvPr id="30" name="直線コネクタ 29"/>
        <xdr:cNvCxnSpPr/>
      </xdr:nvCxnSpPr>
      <xdr:spPr>
        <a:xfrm>
          <a:off x="2117090" y="394144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152400</xdr:rowOff>
    </xdr:from>
    <xdr:ext cx="758825" cy="269240"/>
    <xdr:sp macro="" textlink="">
      <xdr:nvSpPr>
        <xdr:cNvPr id="31" name="テキスト ボックス 30"/>
        <xdr:cNvSpPr txBox="1"/>
      </xdr:nvSpPr>
      <xdr:spPr>
        <a:xfrm>
          <a:off x="1357630" y="380047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17090" y="36512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33655</xdr:rowOff>
    </xdr:from>
    <xdr:ext cx="758825" cy="265430"/>
    <xdr:sp macro="" textlink="">
      <xdr:nvSpPr>
        <xdr:cNvPr id="33" name="テキスト ボックス 32"/>
        <xdr:cNvSpPr txBox="1"/>
      </xdr:nvSpPr>
      <xdr:spPr>
        <a:xfrm>
          <a:off x="1357630" y="351028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62230</xdr:rowOff>
    </xdr:from>
    <xdr:to xmlns:xdr="http://schemas.openxmlformats.org/drawingml/2006/spreadsheetDrawing">
      <xdr:col>33</xdr:col>
      <xdr:colOff>114300</xdr:colOff>
      <xdr:row>19</xdr:row>
      <xdr:rowOff>62230</xdr:rowOff>
    </xdr:to>
    <xdr:cxnSp macro="">
      <xdr:nvCxnSpPr>
        <xdr:cNvPr id="34" name="直線コネクタ 33"/>
        <xdr:cNvCxnSpPr/>
      </xdr:nvCxnSpPr>
      <xdr:spPr>
        <a:xfrm>
          <a:off x="2117090" y="336740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92710</xdr:rowOff>
    </xdr:from>
    <xdr:ext cx="758825" cy="267970"/>
    <xdr:sp macro="" textlink="">
      <xdr:nvSpPr>
        <xdr:cNvPr id="35" name="テキスト ボックス 34"/>
        <xdr:cNvSpPr txBox="1"/>
      </xdr:nvSpPr>
      <xdr:spPr>
        <a:xfrm>
          <a:off x="1357630" y="322643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121920</xdr:rowOff>
    </xdr:from>
    <xdr:to xmlns:xdr="http://schemas.openxmlformats.org/drawingml/2006/spreadsheetDrawing">
      <xdr:col>33</xdr:col>
      <xdr:colOff>114300</xdr:colOff>
      <xdr:row>17</xdr:row>
      <xdr:rowOff>121920</xdr:rowOff>
    </xdr:to>
    <xdr:cxnSp macro="">
      <xdr:nvCxnSpPr>
        <xdr:cNvPr id="36" name="直線コネクタ 35"/>
        <xdr:cNvCxnSpPr/>
      </xdr:nvCxnSpPr>
      <xdr:spPr>
        <a:xfrm>
          <a:off x="2117090" y="30841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152400</xdr:rowOff>
    </xdr:from>
    <xdr:ext cx="758825" cy="269240"/>
    <xdr:sp macro="" textlink="">
      <xdr:nvSpPr>
        <xdr:cNvPr id="37" name="テキスト ボックス 36"/>
        <xdr:cNvSpPr txBox="1"/>
      </xdr:nvSpPr>
      <xdr:spPr>
        <a:xfrm>
          <a:off x="1357630" y="294322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17090" y="2794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33655</xdr:rowOff>
    </xdr:from>
    <xdr:ext cx="758825" cy="265430"/>
    <xdr:sp macro="" textlink="">
      <xdr:nvSpPr>
        <xdr:cNvPr id="39" name="テキスト ボックス 38"/>
        <xdr:cNvSpPr txBox="1"/>
      </xdr:nvSpPr>
      <xdr:spPr>
        <a:xfrm>
          <a:off x="1357630" y="265303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17090" y="25082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58825" cy="255905"/>
    <xdr:sp macro="" textlink="">
      <xdr:nvSpPr>
        <xdr:cNvPr id="41" name="テキスト ボックス 40"/>
        <xdr:cNvSpPr txBox="1"/>
      </xdr:nvSpPr>
      <xdr:spPr>
        <a:xfrm>
          <a:off x="1357630" y="23660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17090" y="2222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8825" cy="255905"/>
    <xdr:sp macro="" textlink="">
      <xdr:nvSpPr>
        <xdr:cNvPr id="43" name="テキスト ボックス 42"/>
        <xdr:cNvSpPr txBox="1"/>
      </xdr:nvSpPr>
      <xdr:spPr>
        <a:xfrm>
          <a:off x="1357630" y="2080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17090" y="1936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58825" cy="255905"/>
    <xdr:sp macro="" textlink="">
      <xdr:nvSpPr>
        <xdr:cNvPr id="45" name="テキスト ボックス 44"/>
        <xdr:cNvSpPr txBox="1"/>
      </xdr:nvSpPr>
      <xdr:spPr>
        <a:xfrm>
          <a:off x="1357630" y="1794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17090" y="1651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92710</xdr:rowOff>
    </xdr:from>
    <xdr:ext cx="758825" cy="260350"/>
    <xdr:sp macro="" textlink="">
      <xdr:nvSpPr>
        <xdr:cNvPr id="47" name="テキスト ボックス 46"/>
        <xdr:cNvSpPr txBox="1"/>
      </xdr:nvSpPr>
      <xdr:spPr>
        <a:xfrm>
          <a:off x="1357630" y="1511935"/>
          <a:ext cx="7588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48" name="人口1人当たり決算額の推移グラフ枠130"/>
        <xdr:cNvSpPr/>
      </xdr:nvSpPr>
      <xdr:spPr>
        <a:xfrm>
          <a:off x="2117090" y="1651000"/>
          <a:ext cx="4157980" cy="229044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52705</xdr:rowOff>
    </xdr:to>
    <xdr:cxnSp macro="">
      <xdr:nvCxnSpPr>
        <xdr:cNvPr id="49" name="直線コネクタ 48"/>
        <xdr:cNvCxnSpPr/>
      </xdr:nvCxnSpPr>
      <xdr:spPr>
        <a:xfrm flipV="1">
          <a:off x="5541010" y="2105025"/>
          <a:ext cx="0" cy="14243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23495</xdr:rowOff>
    </xdr:from>
    <xdr:ext cx="758825" cy="268605"/>
    <xdr:sp macro="" textlink="">
      <xdr:nvSpPr>
        <xdr:cNvPr id="50" name="人口1人当たり決算額の推移最小値テキスト130"/>
        <xdr:cNvSpPr txBox="1"/>
      </xdr:nvSpPr>
      <xdr:spPr>
        <a:xfrm>
          <a:off x="5626100" y="350012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52705</xdr:rowOff>
    </xdr:from>
    <xdr:to xmlns:xdr="http://schemas.openxmlformats.org/drawingml/2006/spreadsheetDrawing">
      <xdr:col>30</xdr:col>
      <xdr:colOff>25400</xdr:colOff>
      <xdr:row>20</xdr:row>
      <xdr:rowOff>52705</xdr:rowOff>
    </xdr:to>
    <xdr:cxnSp macro="">
      <xdr:nvCxnSpPr>
        <xdr:cNvPr id="51" name="直線コネクタ 50"/>
        <xdr:cNvCxnSpPr/>
      </xdr:nvCxnSpPr>
      <xdr:spPr>
        <a:xfrm>
          <a:off x="5452110" y="352933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58825" cy="255905"/>
    <xdr:sp macro="" textlink="">
      <xdr:nvSpPr>
        <xdr:cNvPr id="52" name="人口1人当たり決算額の推移最大値テキスト130"/>
        <xdr:cNvSpPr txBox="1"/>
      </xdr:nvSpPr>
      <xdr:spPr>
        <a:xfrm>
          <a:off x="5626100" y="18484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452110" y="210502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59055</xdr:rowOff>
    </xdr:from>
    <xdr:to xmlns:xdr="http://schemas.openxmlformats.org/drawingml/2006/spreadsheetDrawing">
      <xdr:col>29</xdr:col>
      <xdr:colOff>127000</xdr:colOff>
      <xdr:row>16</xdr:row>
      <xdr:rowOff>12700</xdr:rowOff>
    </xdr:to>
    <xdr:cxnSp macro="">
      <xdr:nvCxnSpPr>
        <xdr:cNvPr id="54" name="直線コネクタ 53"/>
        <xdr:cNvCxnSpPr/>
      </xdr:nvCxnSpPr>
      <xdr:spPr>
        <a:xfrm flipV="1">
          <a:off x="4904740" y="2678430"/>
          <a:ext cx="63627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125095</xdr:rowOff>
    </xdr:from>
    <xdr:ext cx="758825" cy="266065"/>
    <xdr:sp macro="" textlink="">
      <xdr:nvSpPr>
        <xdr:cNvPr id="55" name="人口1人当たり決算額の推移平均値テキスト130"/>
        <xdr:cNvSpPr txBox="1"/>
      </xdr:nvSpPr>
      <xdr:spPr>
        <a:xfrm>
          <a:off x="5626100" y="2915920"/>
          <a:ext cx="7588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154940</xdr:rowOff>
    </xdr:from>
    <xdr:to xmlns:xdr="http://schemas.openxmlformats.org/drawingml/2006/spreadsheetDrawing">
      <xdr:col>29</xdr:col>
      <xdr:colOff>177800</xdr:colOff>
      <xdr:row>17</xdr:row>
      <xdr:rowOff>81915</xdr:rowOff>
    </xdr:to>
    <xdr:sp macro="" textlink="">
      <xdr:nvSpPr>
        <xdr:cNvPr id="56" name="フローチャート: 判断 55"/>
        <xdr:cNvSpPr/>
      </xdr:nvSpPr>
      <xdr:spPr>
        <a:xfrm>
          <a:off x="5490210" y="294576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12700</xdr:rowOff>
    </xdr:from>
    <xdr:to xmlns:xdr="http://schemas.openxmlformats.org/drawingml/2006/spreadsheetDrawing">
      <xdr:col>26</xdr:col>
      <xdr:colOff>50800</xdr:colOff>
      <xdr:row>16</xdr:row>
      <xdr:rowOff>17780</xdr:rowOff>
    </xdr:to>
    <xdr:cxnSp macro="">
      <xdr:nvCxnSpPr>
        <xdr:cNvPr id="57" name="直線コネクタ 56"/>
        <xdr:cNvCxnSpPr/>
      </xdr:nvCxnSpPr>
      <xdr:spPr>
        <a:xfrm flipV="1">
          <a:off x="4221480" y="2803525"/>
          <a:ext cx="68326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73025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853940" y="303530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162560</xdr:rowOff>
    </xdr:from>
    <xdr:ext cx="733425" cy="267335"/>
    <xdr:sp macro="" textlink="">
      <xdr:nvSpPr>
        <xdr:cNvPr id="59" name="テキスト ボックス 58"/>
        <xdr:cNvSpPr txBox="1"/>
      </xdr:nvSpPr>
      <xdr:spPr>
        <a:xfrm>
          <a:off x="4531360" y="3124835"/>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12700</xdr:rowOff>
    </xdr:from>
    <xdr:to xmlns:xdr="http://schemas.openxmlformats.org/drawingml/2006/spreadsheetDrawing">
      <xdr:col>22</xdr:col>
      <xdr:colOff>114300</xdr:colOff>
      <xdr:row>16</xdr:row>
      <xdr:rowOff>17780</xdr:rowOff>
    </xdr:to>
    <xdr:cxnSp macro="">
      <xdr:nvCxnSpPr>
        <xdr:cNvPr id="60" name="直線コネクタ 59"/>
        <xdr:cNvCxnSpPr/>
      </xdr:nvCxnSpPr>
      <xdr:spPr>
        <a:xfrm>
          <a:off x="3538220" y="2803525"/>
          <a:ext cx="68326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113665</xdr:rowOff>
    </xdr:from>
    <xdr:to xmlns:xdr="http://schemas.openxmlformats.org/drawingml/2006/spreadsheetDrawing">
      <xdr:col>22</xdr:col>
      <xdr:colOff>165100</xdr:colOff>
      <xdr:row>18</xdr:row>
      <xdr:rowOff>41275</xdr:rowOff>
    </xdr:to>
    <xdr:sp macro="" textlink="">
      <xdr:nvSpPr>
        <xdr:cNvPr id="61" name="フローチャート: 判断 60"/>
        <xdr:cNvSpPr/>
      </xdr:nvSpPr>
      <xdr:spPr>
        <a:xfrm>
          <a:off x="4170680" y="307594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24765</xdr:rowOff>
    </xdr:from>
    <xdr:ext cx="758825" cy="267335"/>
    <xdr:sp macro="" textlink="">
      <xdr:nvSpPr>
        <xdr:cNvPr id="62" name="テキスト ボックス 61"/>
        <xdr:cNvSpPr txBox="1"/>
      </xdr:nvSpPr>
      <xdr:spPr>
        <a:xfrm>
          <a:off x="3848100" y="31584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12700</xdr:rowOff>
    </xdr:from>
    <xdr:to xmlns:xdr="http://schemas.openxmlformats.org/drawingml/2006/spreadsheetDrawing">
      <xdr:col>18</xdr:col>
      <xdr:colOff>177800</xdr:colOff>
      <xdr:row>16</xdr:row>
      <xdr:rowOff>41910</xdr:rowOff>
    </xdr:to>
    <xdr:cxnSp macro="">
      <xdr:nvCxnSpPr>
        <xdr:cNvPr id="63" name="直線コネクタ 62"/>
        <xdr:cNvCxnSpPr/>
      </xdr:nvCxnSpPr>
      <xdr:spPr>
        <a:xfrm flipV="1">
          <a:off x="2851150" y="2803525"/>
          <a:ext cx="68707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123825</xdr:rowOff>
    </xdr:from>
    <xdr:to xmlns:xdr="http://schemas.openxmlformats.org/drawingml/2006/spreadsheetDrawing">
      <xdr:col>19</xdr:col>
      <xdr:colOff>38100</xdr:colOff>
      <xdr:row>18</xdr:row>
      <xdr:rowOff>52070</xdr:rowOff>
    </xdr:to>
    <xdr:sp macro="" textlink="">
      <xdr:nvSpPr>
        <xdr:cNvPr id="64" name="フローチャート: 判断 63"/>
        <xdr:cNvSpPr/>
      </xdr:nvSpPr>
      <xdr:spPr>
        <a:xfrm>
          <a:off x="3487420" y="3086100"/>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35560</xdr:rowOff>
    </xdr:from>
    <xdr:ext cx="758825" cy="269240"/>
    <xdr:sp macro="" textlink="">
      <xdr:nvSpPr>
        <xdr:cNvPr id="65" name="テキスト ボックス 64"/>
        <xdr:cNvSpPr txBox="1"/>
      </xdr:nvSpPr>
      <xdr:spPr>
        <a:xfrm>
          <a:off x="3164840" y="316928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165100</xdr:rowOff>
    </xdr:from>
    <xdr:to xmlns:xdr="http://schemas.openxmlformats.org/drawingml/2006/spreadsheetDrawing">
      <xdr:col>15</xdr:col>
      <xdr:colOff>101600</xdr:colOff>
      <xdr:row>18</xdr:row>
      <xdr:rowOff>92710</xdr:rowOff>
    </xdr:to>
    <xdr:sp macro="" textlink="">
      <xdr:nvSpPr>
        <xdr:cNvPr id="66" name="フローチャート: 判断 65"/>
        <xdr:cNvSpPr/>
      </xdr:nvSpPr>
      <xdr:spPr>
        <a:xfrm>
          <a:off x="2800350" y="312737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77470</xdr:rowOff>
    </xdr:from>
    <xdr:ext cx="758825" cy="267335"/>
    <xdr:sp macro="" textlink="">
      <xdr:nvSpPr>
        <xdr:cNvPr id="67" name="テキスト ボックス 66"/>
        <xdr:cNvSpPr txBox="1"/>
      </xdr:nvSpPr>
      <xdr:spPr>
        <a:xfrm>
          <a:off x="2477770" y="321119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146050</xdr:rowOff>
    </xdr:from>
    <xdr:ext cx="762000" cy="267335"/>
    <xdr:sp macro="" textlink="">
      <xdr:nvSpPr>
        <xdr:cNvPr id="68" name="テキスト ボックス 67"/>
        <xdr:cNvSpPr txBox="1"/>
      </xdr:nvSpPr>
      <xdr:spPr>
        <a:xfrm>
          <a:off x="536702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146050</xdr:rowOff>
    </xdr:from>
    <xdr:ext cx="762000" cy="267335"/>
    <xdr:sp macro="" textlink="">
      <xdr:nvSpPr>
        <xdr:cNvPr id="69" name="テキスト ボックス 68"/>
        <xdr:cNvSpPr txBox="1"/>
      </xdr:nvSpPr>
      <xdr:spPr>
        <a:xfrm>
          <a:off x="473075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146050</xdr:rowOff>
    </xdr:from>
    <xdr:ext cx="762000" cy="267335"/>
    <xdr:sp macro="" textlink="">
      <xdr:nvSpPr>
        <xdr:cNvPr id="70" name="テキスト ボックス 69"/>
        <xdr:cNvSpPr txBox="1"/>
      </xdr:nvSpPr>
      <xdr:spPr>
        <a:xfrm>
          <a:off x="404749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146050</xdr:rowOff>
    </xdr:from>
    <xdr:ext cx="762000" cy="267335"/>
    <xdr:sp macro="" textlink="">
      <xdr:nvSpPr>
        <xdr:cNvPr id="71" name="テキスト ボックス 70"/>
        <xdr:cNvSpPr txBox="1"/>
      </xdr:nvSpPr>
      <xdr:spPr>
        <a:xfrm>
          <a:off x="336042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146050</xdr:rowOff>
    </xdr:from>
    <xdr:ext cx="762000" cy="267335"/>
    <xdr:sp macro="" textlink="">
      <xdr:nvSpPr>
        <xdr:cNvPr id="72" name="テキスト ボックス 71"/>
        <xdr:cNvSpPr txBox="1"/>
      </xdr:nvSpPr>
      <xdr:spPr>
        <a:xfrm>
          <a:off x="2677160" y="39655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6985</xdr:rowOff>
    </xdr:from>
    <xdr:to xmlns:xdr="http://schemas.openxmlformats.org/drawingml/2006/spreadsheetDrawing">
      <xdr:col>29</xdr:col>
      <xdr:colOff>177800</xdr:colOff>
      <xdr:row>15</xdr:row>
      <xdr:rowOff>112395</xdr:rowOff>
    </xdr:to>
    <xdr:sp macro="" textlink="">
      <xdr:nvSpPr>
        <xdr:cNvPr id="73" name="楕円 72"/>
        <xdr:cNvSpPr/>
      </xdr:nvSpPr>
      <xdr:spPr>
        <a:xfrm>
          <a:off x="5490210" y="2626360"/>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22860</xdr:rowOff>
    </xdr:from>
    <xdr:ext cx="758825" cy="263525"/>
    <xdr:sp macro="" textlink="">
      <xdr:nvSpPr>
        <xdr:cNvPr id="74" name="人口1人当たり決算額の推移該当値テキスト130"/>
        <xdr:cNvSpPr txBox="1"/>
      </xdr:nvSpPr>
      <xdr:spPr>
        <a:xfrm>
          <a:off x="5626100" y="2470785"/>
          <a:ext cx="7588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137795</xdr:rowOff>
    </xdr:from>
    <xdr:to xmlns:xdr="http://schemas.openxmlformats.org/drawingml/2006/spreadsheetDrawing">
      <xdr:col>26</xdr:col>
      <xdr:colOff>101600</xdr:colOff>
      <xdr:row>16</xdr:row>
      <xdr:rowOff>65405</xdr:rowOff>
    </xdr:to>
    <xdr:sp macro="" textlink="">
      <xdr:nvSpPr>
        <xdr:cNvPr id="75" name="楕円 74"/>
        <xdr:cNvSpPr/>
      </xdr:nvSpPr>
      <xdr:spPr>
        <a:xfrm>
          <a:off x="4853940" y="27571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73025</xdr:rowOff>
    </xdr:from>
    <xdr:ext cx="733425" cy="265430"/>
    <xdr:sp macro="" textlink="">
      <xdr:nvSpPr>
        <xdr:cNvPr id="76" name="テキスト ボックス 75"/>
        <xdr:cNvSpPr txBox="1"/>
      </xdr:nvSpPr>
      <xdr:spPr>
        <a:xfrm>
          <a:off x="4531360" y="2520950"/>
          <a:ext cx="7334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143510</xdr:rowOff>
    </xdr:from>
    <xdr:to xmlns:xdr="http://schemas.openxmlformats.org/drawingml/2006/spreadsheetDrawing">
      <xdr:col>22</xdr:col>
      <xdr:colOff>165100</xdr:colOff>
      <xdr:row>16</xdr:row>
      <xdr:rowOff>70485</xdr:rowOff>
    </xdr:to>
    <xdr:sp macro="" textlink="">
      <xdr:nvSpPr>
        <xdr:cNvPr id="77" name="楕円 76"/>
        <xdr:cNvSpPr/>
      </xdr:nvSpPr>
      <xdr:spPr>
        <a:xfrm>
          <a:off x="4170680" y="276288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78105</xdr:rowOff>
    </xdr:from>
    <xdr:ext cx="758825" cy="262255"/>
    <xdr:sp macro="" textlink="">
      <xdr:nvSpPr>
        <xdr:cNvPr id="78" name="テキスト ボックス 77"/>
        <xdr:cNvSpPr txBox="1"/>
      </xdr:nvSpPr>
      <xdr:spPr>
        <a:xfrm>
          <a:off x="3848100" y="2526030"/>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137795</xdr:rowOff>
    </xdr:from>
    <xdr:to xmlns:xdr="http://schemas.openxmlformats.org/drawingml/2006/spreadsheetDrawing">
      <xdr:col>19</xdr:col>
      <xdr:colOff>38100</xdr:colOff>
      <xdr:row>16</xdr:row>
      <xdr:rowOff>65405</xdr:rowOff>
    </xdr:to>
    <xdr:sp macro="" textlink="">
      <xdr:nvSpPr>
        <xdr:cNvPr id="79" name="楕円 78"/>
        <xdr:cNvSpPr/>
      </xdr:nvSpPr>
      <xdr:spPr>
        <a:xfrm>
          <a:off x="3487420" y="2757170"/>
          <a:ext cx="9779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73025</xdr:rowOff>
    </xdr:from>
    <xdr:ext cx="758825" cy="265430"/>
    <xdr:sp macro="" textlink="">
      <xdr:nvSpPr>
        <xdr:cNvPr id="80" name="テキスト ボックス 79"/>
        <xdr:cNvSpPr txBox="1"/>
      </xdr:nvSpPr>
      <xdr:spPr>
        <a:xfrm>
          <a:off x="3164840" y="252095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167005</xdr:rowOff>
    </xdr:from>
    <xdr:to xmlns:xdr="http://schemas.openxmlformats.org/drawingml/2006/spreadsheetDrawing">
      <xdr:col>15</xdr:col>
      <xdr:colOff>101600</xdr:colOff>
      <xdr:row>16</xdr:row>
      <xdr:rowOff>93980</xdr:rowOff>
    </xdr:to>
    <xdr:sp macro="" textlink="">
      <xdr:nvSpPr>
        <xdr:cNvPr id="81" name="楕円 80"/>
        <xdr:cNvSpPr/>
      </xdr:nvSpPr>
      <xdr:spPr>
        <a:xfrm>
          <a:off x="2800350" y="278638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100965</xdr:rowOff>
    </xdr:from>
    <xdr:ext cx="758825" cy="262890"/>
    <xdr:sp macro="" textlink="">
      <xdr:nvSpPr>
        <xdr:cNvPr id="82" name="テキスト ボックス 81"/>
        <xdr:cNvSpPr txBox="1"/>
      </xdr:nvSpPr>
      <xdr:spPr>
        <a:xfrm>
          <a:off x="2477770" y="2548890"/>
          <a:ext cx="758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99060</xdr:rowOff>
    </xdr:to>
    <xdr:sp macro="" textlink="">
      <xdr:nvSpPr>
        <xdr:cNvPr id="83" name="正方形/長方形 82"/>
        <xdr:cNvSpPr/>
      </xdr:nvSpPr>
      <xdr:spPr>
        <a:xfrm>
          <a:off x="2117090" y="5080000"/>
          <a:ext cx="4157980" cy="25781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49580" y="51943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49580" y="54610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49580" y="57658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8" name="直線コネクタ 87"/>
        <xdr:cNvCxnSpPr/>
      </xdr:nvCxnSpPr>
      <xdr:spPr>
        <a:xfrm flipH="1">
          <a:off x="19304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7876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304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7876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304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72390</xdr:rowOff>
    </xdr:to>
    <xdr:sp macro="" textlink="">
      <xdr:nvSpPr>
        <xdr:cNvPr id="93" name="楕円 92"/>
        <xdr:cNvSpPr/>
      </xdr:nvSpPr>
      <xdr:spPr>
        <a:xfrm>
          <a:off x="227965" y="520700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2796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17090" y="5650865"/>
          <a:ext cx="415798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33020</xdr:rowOff>
    </xdr:from>
    <xdr:ext cx="408305" cy="275590"/>
    <xdr:sp macro="" textlink="">
      <xdr:nvSpPr>
        <xdr:cNvPr id="96" name="テキスト ボックス 95"/>
        <xdr:cNvSpPr txBox="1"/>
      </xdr:nvSpPr>
      <xdr:spPr>
        <a:xfrm>
          <a:off x="1645920" y="527177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17090" y="7937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149225</xdr:rowOff>
    </xdr:from>
    <xdr:to xmlns:xdr="http://schemas.openxmlformats.org/drawingml/2006/spreadsheetDrawing">
      <xdr:col>33</xdr:col>
      <xdr:colOff>114300</xdr:colOff>
      <xdr:row>38</xdr:row>
      <xdr:rowOff>149225</xdr:rowOff>
    </xdr:to>
    <xdr:cxnSp macro="">
      <xdr:nvCxnSpPr>
        <xdr:cNvPr id="98" name="直線コネクタ 97"/>
        <xdr:cNvCxnSpPr/>
      </xdr:nvCxnSpPr>
      <xdr:spPr>
        <a:xfrm>
          <a:off x="2117090" y="76168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8825" cy="265430"/>
    <xdr:sp macro="" textlink="">
      <xdr:nvSpPr>
        <xdr:cNvPr id="99" name="テキスト ボックス 98"/>
        <xdr:cNvSpPr txBox="1"/>
      </xdr:nvSpPr>
      <xdr:spPr>
        <a:xfrm>
          <a:off x="1357630" y="746887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2117090" y="72847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8825" cy="256540"/>
    <xdr:sp macro="" textlink="">
      <xdr:nvSpPr>
        <xdr:cNvPr id="101" name="テキスト ボックス 100"/>
        <xdr:cNvSpPr txBox="1"/>
      </xdr:nvSpPr>
      <xdr:spPr>
        <a:xfrm>
          <a:off x="1357630" y="714248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2117090" y="69576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8825" cy="259080"/>
    <xdr:sp macro="" textlink="">
      <xdr:nvSpPr>
        <xdr:cNvPr id="103" name="テキスト ボックス 102"/>
        <xdr:cNvSpPr txBox="1"/>
      </xdr:nvSpPr>
      <xdr:spPr>
        <a:xfrm>
          <a:off x="1357630" y="68160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2117090" y="66319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8825" cy="258445"/>
    <xdr:sp macro="" textlink="">
      <xdr:nvSpPr>
        <xdr:cNvPr id="105" name="テキスト ボックス 104"/>
        <xdr:cNvSpPr txBox="1"/>
      </xdr:nvSpPr>
      <xdr:spPr>
        <a:xfrm>
          <a:off x="1357630" y="64890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2117090" y="63049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8825" cy="254000"/>
    <xdr:sp macro="" textlink="">
      <xdr:nvSpPr>
        <xdr:cNvPr id="107" name="テキスト ボックス 106"/>
        <xdr:cNvSpPr txBox="1"/>
      </xdr:nvSpPr>
      <xdr:spPr>
        <a:xfrm>
          <a:off x="1357630" y="616267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2117090" y="59785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8825" cy="259715"/>
    <xdr:sp macro="" textlink="">
      <xdr:nvSpPr>
        <xdr:cNvPr id="109" name="テキスト ボックス 108"/>
        <xdr:cNvSpPr txBox="1"/>
      </xdr:nvSpPr>
      <xdr:spPr>
        <a:xfrm>
          <a:off x="1357630" y="583565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2117090" y="5650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11" name="テキスト ボックス 110"/>
        <xdr:cNvSpPr txBox="1"/>
      </xdr:nvSpPr>
      <xdr:spPr>
        <a:xfrm>
          <a:off x="1357630" y="55098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2117090" y="5650865"/>
          <a:ext cx="415798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54101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58825" cy="256540"/>
    <xdr:sp macro="" textlink="">
      <xdr:nvSpPr>
        <xdr:cNvPr id="114" name="人口1人当たり決算額の推移最小値テキスト445"/>
        <xdr:cNvSpPr txBox="1"/>
      </xdr:nvSpPr>
      <xdr:spPr>
        <a:xfrm>
          <a:off x="5626100" y="764603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452110" y="767397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58825" cy="259080"/>
    <xdr:sp macro="" textlink="">
      <xdr:nvSpPr>
        <xdr:cNvPr id="116" name="人口1人当たり決算額の推移最大値テキスト445"/>
        <xdr:cNvSpPr txBox="1"/>
      </xdr:nvSpPr>
      <xdr:spPr>
        <a:xfrm>
          <a:off x="5626100" y="5822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452110" y="607949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325120</xdr:rowOff>
    </xdr:from>
    <xdr:to xmlns:xdr="http://schemas.openxmlformats.org/drawingml/2006/spreadsheetDrawing">
      <xdr:col>29</xdr:col>
      <xdr:colOff>127000</xdr:colOff>
      <xdr:row>37</xdr:row>
      <xdr:rowOff>333375</xdr:rowOff>
    </xdr:to>
    <xdr:cxnSp macro="">
      <xdr:nvCxnSpPr>
        <xdr:cNvPr id="118" name="直線コネクタ 117"/>
        <xdr:cNvCxnSpPr/>
      </xdr:nvCxnSpPr>
      <xdr:spPr>
        <a:xfrm flipV="1">
          <a:off x="4904740" y="7449820"/>
          <a:ext cx="63627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58825" cy="265430"/>
    <xdr:sp macro="" textlink="">
      <xdr:nvSpPr>
        <xdr:cNvPr id="119" name="人口1人当たり決算額の推移平均値テキスト445"/>
        <xdr:cNvSpPr txBox="1"/>
      </xdr:nvSpPr>
      <xdr:spPr>
        <a:xfrm>
          <a:off x="5626100" y="7442200"/>
          <a:ext cx="75882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177800</xdr:colOff>
      <xdr:row>38</xdr:row>
      <xdr:rowOff>107950</xdr:rowOff>
    </xdr:to>
    <xdr:sp macro="" textlink="">
      <xdr:nvSpPr>
        <xdr:cNvPr id="120" name="フローチャート: 判断 119"/>
        <xdr:cNvSpPr/>
      </xdr:nvSpPr>
      <xdr:spPr>
        <a:xfrm>
          <a:off x="5490210" y="747014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323850</xdr:rowOff>
    </xdr:from>
    <xdr:to xmlns:xdr="http://schemas.openxmlformats.org/drawingml/2006/spreadsheetDrawing">
      <xdr:col>26</xdr:col>
      <xdr:colOff>50800</xdr:colOff>
      <xdr:row>37</xdr:row>
      <xdr:rowOff>333375</xdr:rowOff>
    </xdr:to>
    <xdr:cxnSp macro="">
      <xdr:nvCxnSpPr>
        <xdr:cNvPr id="121" name="直線コネクタ 120"/>
        <xdr:cNvCxnSpPr/>
      </xdr:nvCxnSpPr>
      <xdr:spPr>
        <a:xfrm>
          <a:off x="4221480" y="7448550"/>
          <a:ext cx="68326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106045</xdr:rowOff>
    </xdr:to>
    <xdr:sp macro="" textlink="">
      <xdr:nvSpPr>
        <xdr:cNvPr id="122" name="フローチャート: 判断 121"/>
        <xdr:cNvSpPr/>
      </xdr:nvSpPr>
      <xdr:spPr>
        <a:xfrm>
          <a:off x="4853940" y="7468235"/>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90170</xdr:rowOff>
    </xdr:from>
    <xdr:ext cx="733425" cy="261620"/>
    <xdr:sp macro="" textlink="">
      <xdr:nvSpPr>
        <xdr:cNvPr id="123" name="テキスト ボックス 122"/>
        <xdr:cNvSpPr txBox="1"/>
      </xdr:nvSpPr>
      <xdr:spPr>
        <a:xfrm>
          <a:off x="4531360" y="7557770"/>
          <a:ext cx="7334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323850</xdr:rowOff>
    </xdr:from>
    <xdr:to xmlns:xdr="http://schemas.openxmlformats.org/drawingml/2006/spreadsheetDrawing">
      <xdr:col>22</xdr:col>
      <xdr:colOff>114300</xdr:colOff>
      <xdr:row>38</xdr:row>
      <xdr:rowOff>5080</xdr:rowOff>
    </xdr:to>
    <xdr:cxnSp macro="">
      <xdr:nvCxnSpPr>
        <xdr:cNvPr id="124" name="直線コネクタ 123"/>
        <xdr:cNvCxnSpPr/>
      </xdr:nvCxnSpPr>
      <xdr:spPr>
        <a:xfrm flipV="1">
          <a:off x="3538220" y="7448550"/>
          <a:ext cx="6832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106680</xdr:rowOff>
    </xdr:to>
    <xdr:sp macro="" textlink="">
      <xdr:nvSpPr>
        <xdr:cNvPr id="125" name="フローチャート: 判断 124"/>
        <xdr:cNvSpPr/>
      </xdr:nvSpPr>
      <xdr:spPr>
        <a:xfrm>
          <a:off x="4170680" y="746887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90805</xdr:rowOff>
    </xdr:from>
    <xdr:ext cx="758825" cy="262255"/>
    <xdr:sp macro="" textlink="">
      <xdr:nvSpPr>
        <xdr:cNvPr id="126" name="テキスト ボックス 125"/>
        <xdr:cNvSpPr txBox="1"/>
      </xdr:nvSpPr>
      <xdr:spPr>
        <a:xfrm>
          <a:off x="3848100" y="755840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5080</xdr:rowOff>
    </xdr:from>
    <xdr:to xmlns:xdr="http://schemas.openxmlformats.org/drawingml/2006/spreadsheetDrawing">
      <xdr:col>18</xdr:col>
      <xdr:colOff>177800</xdr:colOff>
      <xdr:row>38</xdr:row>
      <xdr:rowOff>22225</xdr:rowOff>
    </xdr:to>
    <xdr:cxnSp macro="">
      <xdr:nvCxnSpPr>
        <xdr:cNvPr id="127" name="直線コネクタ 126"/>
        <xdr:cNvCxnSpPr/>
      </xdr:nvCxnSpPr>
      <xdr:spPr>
        <a:xfrm flipV="1">
          <a:off x="2851150" y="7472680"/>
          <a:ext cx="68707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111125</xdr:rowOff>
    </xdr:to>
    <xdr:sp macro="" textlink="">
      <xdr:nvSpPr>
        <xdr:cNvPr id="128" name="フローチャート: 判断 127"/>
        <xdr:cNvSpPr/>
      </xdr:nvSpPr>
      <xdr:spPr>
        <a:xfrm>
          <a:off x="3487420" y="7472680"/>
          <a:ext cx="97790" cy="10604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94615</xdr:rowOff>
    </xdr:from>
    <xdr:ext cx="758825" cy="259715"/>
    <xdr:sp macro="" textlink="">
      <xdr:nvSpPr>
        <xdr:cNvPr id="129" name="テキスト ボックス 128"/>
        <xdr:cNvSpPr txBox="1"/>
      </xdr:nvSpPr>
      <xdr:spPr>
        <a:xfrm>
          <a:off x="3164840" y="756221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11430</xdr:rowOff>
    </xdr:from>
    <xdr:to xmlns:xdr="http://schemas.openxmlformats.org/drawingml/2006/spreadsheetDrawing">
      <xdr:col>15</xdr:col>
      <xdr:colOff>101600</xdr:colOff>
      <xdr:row>38</xdr:row>
      <xdr:rowOff>116840</xdr:rowOff>
    </xdr:to>
    <xdr:sp macro="" textlink="">
      <xdr:nvSpPr>
        <xdr:cNvPr id="130" name="フローチャート: 判断 129"/>
        <xdr:cNvSpPr/>
      </xdr:nvSpPr>
      <xdr:spPr>
        <a:xfrm>
          <a:off x="2800350" y="747903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100965</xdr:rowOff>
    </xdr:from>
    <xdr:ext cx="758825" cy="261620"/>
    <xdr:sp macro="" textlink="">
      <xdr:nvSpPr>
        <xdr:cNvPr id="131" name="テキスト ボックス 130"/>
        <xdr:cNvSpPr txBox="1"/>
      </xdr:nvSpPr>
      <xdr:spPr>
        <a:xfrm>
          <a:off x="2477770" y="756856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68605"/>
    <xdr:sp macro="" textlink="">
      <xdr:nvSpPr>
        <xdr:cNvPr id="132" name="テキスト ボックス 131"/>
        <xdr:cNvSpPr txBox="1"/>
      </xdr:nvSpPr>
      <xdr:spPr>
        <a:xfrm>
          <a:off x="536702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68605"/>
    <xdr:sp macro="" textlink="">
      <xdr:nvSpPr>
        <xdr:cNvPr id="133" name="テキスト ボックス 132"/>
        <xdr:cNvSpPr txBox="1"/>
      </xdr:nvSpPr>
      <xdr:spPr>
        <a:xfrm>
          <a:off x="473075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8605"/>
    <xdr:sp macro="" textlink="">
      <xdr:nvSpPr>
        <xdr:cNvPr id="134" name="テキスト ボックス 133"/>
        <xdr:cNvSpPr txBox="1"/>
      </xdr:nvSpPr>
      <xdr:spPr>
        <a:xfrm>
          <a:off x="404749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8605"/>
    <xdr:sp macro="" textlink="">
      <xdr:nvSpPr>
        <xdr:cNvPr id="135" name="テキスト ボックス 134"/>
        <xdr:cNvSpPr txBox="1"/>
      </xdr:nvSpPr>
      <xdr:spPr>
        <a:xfrm>
          <a:off x="336042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68605"/>
    <xdr:sp macro="" textlink="">
      <xdr:nvSpPr>
        <xdr:cNvPr id="136" name="テキスト ボックス 135"/>
        <xdr:cNvSpPr txBox="1"/>
      </xdr:nvSpPr>
      <xdr:spPr>
        <a:xfrm>
          <a:off x="267716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34290</xdr:rowOff>
    </xdr:to>
    <xdr:sp macro="" textlink="">
      <xdr:nvSpPr>
        <xdr:cNvPr id="137" name="楕円 136"/>
        <xdr:cNvSpPr/>
      </xdr:nvSpPr>
      <xdr:spPr>
        <a:xfrm>
          <a:off x="5490210" y="739902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119380</xdr:rowOff>
    </xdr:from>
    <xdr:ext cx="758825" cy="260350"/>
    <xdr:sp macro="" textlink="">
      <xdr:nvSpPr>
        <xdr:cNvPr id="138" name="人口1人当たり決算額の推移該当値テキスト445"/>
        <xdr:cNvSpPr txBox="1"/>
      </xdr:nvSpPr>
      <xdr:spPr>
        <a:xfrm>
          <a:off x="5626100" y="7244080"/>
          <a:ext cx="7588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282575</xdr:rowOff>
    </xdr:from>
    <xdr:to xmlns:xdr="http://schemas.openxmlformats.org/drawingml/2006/spreadsheetDrawing">
      <xdr:col>26</xdr:col>
      <xdr:colOff>101600</xdr:colOff>
      <xdr:row>38</xdr:row>
      <xdr:rowOff>43180</xdr:rowOff>
    </xdr:to>
    <xdr:sp macro="" textlink="">
      <xdr:nvSpPr>
        <xdr:cNvPr id="139" name="楕円 138"/>
        <xdr:cNvSpPr/>
      </xdr:nvSpPr>
      <xdr:spPr>
        <a:xfrm>
          <a:off x="4853940" y="740727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50800</xdr:rowOff>
    </xdr:from>
    <xdr:ext cx="733425" cy="258445"/>
    <xdr:sp macro="" textlink="">
      <xdr:nvSpPr>
        <xdr:cNvPr id="140" name="テキスト ボックス 139"/>
        <xdr:cNvSpPr txBox="1"/>
      </xdr:nvSpPr>
      <xdr:spPr>
        <a:xfrm>
          <a:off x="4531360" y="7175500"/>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274320</xdr:rowOff>
    </xdr:from>
    <xdr:to xmlns:xdr="http://schemas.openxmlformats.org/drawingml/2006/spreadsheetDrawing">
      <xdr:col>22</xdr:col>
      <xdr:colOff>165100</xdr:colOff>
      <xdr:row>38</xdr:row>
      <xdr:rowOff>33655</xdr:rowOff>
    </xdr:to>
    <xdr:sp macro="" textlink="">
      <xdr:nvSpPr>
        <xdr:cNvPr id="141" name="楕円 140"/>
        <xdr:cNvSpPr/>
      </xdr:nvSpPr>
      <xdr:spPr>
        <a:xfrm>
          <a:off x="4170680" y="7399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43180</xdr:rowOff>
    </xdr:from>
    <xdr:ext cx="758825" cy="254000"/>
    <xdr:sp macro="" textlink="">
      <xdr:nvSpPr>
        <xdr:cNvPr id="142" name="テキスト ボックス 141"/>
        <xdr:cNvSpPr txBox="1"/>
      </xdr:nvSpPr>
      <xdr:spPr>
        <a:xfrm>
          <a:off x="3848100" y="716788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297180</xdr:rowOff>
    </xdr:from>
    <xdr:to xmlns:xdr="http://schemas.openxmlformats.org/drawingml/2006/spreadsheetDrawing">
      <xdr:col>19</xdr:col>
      <xdr:colOff>38100</xdr:colOff>
      <xdr:row>38</xdr:row>
      <xdr:rowOff>57785</xdr:rowOff>
    </xdr:to>
    <xdr:sp macro="" textlink="">
      <xdr:nvSpPr>
        <xdr:cNvPr id="143" name="楕円 142"/>
        <xdr:cNvSpPr/>
      </xdr:nvSpPr>
      <xdr:spPr>
        <a:xfrm>
          <a:off x="3487420" y="742188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66040</xdr:rowOff>
    </xdr:from>
    <xdr:ext cx="758825" cy="254000"/>
    <xdr:sp macro="" textlink="">
      <xdr:nvSpPr>
        <xdr:cNvPr id="144" name="テキスト ボックス 143"/>
        <xdr:cNvSpPr txBox="1"/>
      </xdr:nvSpPr>
      <xdr:spPr>
        <a:xfrm>
          <a:off x="3164840" y="719074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313055</xdr:rowOff>
    </xdr:from>
    <xdr:to xmlns:xdr="http://schemas.openxmlformats.org/drawingml/2006/spreadsheetDrawing">
      <xdr:col>15</xdr:col>
      <xdr:colOff>101600</xdr:colOff>
      <xdr:row>38</xdr:row>
      <xdr:rowOff>75565</xdr:rowOff>
    </xdr:to>
    <xdr:sp macro="" textlink="">
      <xdr:nvSpPr>
        <xdr:cNvPr id="145" name="楕円 144"/>
        <xdr:cNvSpPr/>
      </xdr:nvSpPr>
      <xdr:spPr>
        <a:xfrm>
          <a:off x="2800350" y="7437755"/>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81915</xdr:rowOff>
    </xdr:from>
    <xdr:ext cx="758825" cy="259715"/>
    <xdr:sp macro="" textlink="">
      <xdr:nvSpPr>
        <xdr:cNvPr id="146" name="テキスト ボックス 145"/>
        <xdr:cNvSpPr txBox="1"/>
      </xdr:nvSpPr>
      <xdr:spPr>
        <a:xfrm>
          <a:off x="2477770" y="720661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5052"/>
          <a:ext cx="4171034"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8707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5430"/>
    <xdr:sp macro="" textlink="">
      <xdr:nvSpPr>
        <xdr:cNvPr id="31" name="テキスト ボックス 30"/>
        <xdr:cNvSpPr txBox="1"/>
      </xdr:nvSpPr>
      <xdr:spPr>
        <a:xfrm>
          <a:off x="687070" y="3495040"/>
          <a:ext cx="82315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6710" cy="232410"/>
    <xdr:sp macro="" textlink="">
      <xdr:nvSpPr>
        <xdr:cNvPr id="40" name="テキスト ボックス 39"/>
        <xdr:cNvSpPr txBox="1"/>
      </xdr:nvSpPr>
      <xdr:spPr>
        <a:xfrm>
          <a:off x="71247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116205</xdr:rowOff>
    </xdr:from>
    <xdr:ext cx="528320" cy="269240"/>
    <xdr:sp macro="" textlink="">
      <xdr:nvSpPr>
        <xdr:cNvPr id="42" name="テキスト ボックス 41"/>
        <xdr:cNvSpPr txBox="1"/>
      </xdr:nvSpPr>
      <xdr:spPr>
        <a:xfrm>
          <a:off x="226695" y="6974205"/>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102870</xdr:rowOff>
    </xdr:from>
    <xdr:to xmlns:xdr="http://schemas.openxmlformats.org/drawingml/2006/spreadsheetDrawing">
      <xdr:col>28</xdr:col>
      <xdr:colOff>114300</xdr:colOff>
      <xdr:row>39</xdr:row>
      <xdr:rowOff>102870</xdr:rowOff>
    </xdr:to>
    <xdr:cxnSp macro="">
      <xdr:nvCxnSpPr>
        <xdr:cNvPr id="43" name="直線コネクタ 42"/>
        <xdr:cNvCxnSpPr/>
      </xdr:nvCxnSpPr>
      <xdr:spPr>
        <a:xfrm>
          <a:off x="74676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133350</xdr:rowOff>
    </xdr:from>
    <xdr:ext cx="528320" cy="265430"/>
    <xdr:sp macro="" textlink="">
      <xdr:nvSpPr>
        <xdr:cNvPr id="44" name="テキスト ボックス 43"/>
        <xdr:cNvSpPr txBox="1"/>
      </xdr:nvSpPr>
      <xdr:spPr>
        <a:xfrm>
          <a:off x="226695" y="664845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119380</xdr:rowOff>
    </xdr:from>
    <xdr:to xmlns:xdr="http://schemas.openxmlformats.org/drawingml/2006/spreadsheetDrawing">
      <xdr:col>28</xdr:col>
      <xdr:colOff>114300</xdr:colOff>
      <xdr:row>37</xdr:row>
      <xdr:rowOff>119380</xdr:rowOff>
    </xdr:to>
    <xdr:cxnSp macro="">
      <xdr:nvCxnSpPr>
        <xdr:cNvPr id="45" name="直線コネクタ 44"/>
        <xdr:cNvCxnSpPr/>
      </xdr:nvCxnSpPr>
      <xdr:spPr>
        <a:xfrm>
          <a:off x="74676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149860</xdr:rowOff>
    </xdr:from>
    <xdr:ext cx="528320" cy="269240"/>
    <xdr:sp macro="" textlink="">
      <xdr:nvSpPr>
        <xdr:cNvPr id="46" name="テキスト ボックス 45"/>
        <xdr:cNvSpPr txBox="1"/>
      </xdr:nvSpPr>
      <xdr:spPr>
        <a:xfrm>
          <a:off x="226695" y="632206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136525</xdr:rowOff>
    </xdr:from>
    <xdr:to xmlns:xdr="http://schemas.openxmlformats.org/drawingml/2006/spreadsheetDrawing">
      <xdr:col>28</xdr:col>
      <xdr:colOff>114300</xdr:colOff>
      <xdr:row>35</xdr:row>
      <xdr:rowOff>136525</xdr:rowOff>
    </xdr:to>
    <xdr:cxnSp macro="">
      <xdr:nvCxnSpPr>
        <xdr:cNvPr id="47" name="直線コネクタ 46"/>
        <xdr:cNvCxnSpPr/>
      </xdr:nvCxnSpPr>
      <xdr:spPr>
        <a:xfrm>
          <a:off x="74676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167005</xdr:rowOff>
    </xdr:from>
    <xdr:ext cx="595630" cy="265430"/>
    <xdr:sp macro="" textlink="">
      <xdr:nvSpPr>
        <xdr:cNvPr id="48" name="テキスト ボックス 47"/>
        <xdr:cNvSpPr txBox="1"/>
      </xdr:nvSpPr>
      <xdr:spPr>
        <a:xfrm>
          <a:off x="166370" y="5996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153670</xdr:rowOff>
    </xdr:from>
    <xdr:to xmlns:xdr="http://schemas.openxmlformats.org/drawingml/2006/spreadsheetDrawing">
      <xdr:col>28</xdr:col>
      <xdr:colOff>114300</xdr:colOff>
      <xdr:row>33</xdr:row>
      <xdr:rowOff>153670</xdr:rowOff>
    </xdr:to>
    <xdr:cxnSp macro="">
      <xdr:nvCxnSpPr>
        <xdr:cNvPr id="49" name="直線コネクタ 48"/>
        <xdr:cNvCxnSpPr/>
      </xdr:nvCxnSpPr>
      <xdr:spPr>
        <a:xfrm>
          <a:off x="74676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5630" cy="267335"/>
    <xdr:sp macro="" textlink="">
      <xdr:nvSpPr>
        <xdr:cNvPr id="50" name="テキスト ボックス 49"/>
        <xdr:cNvSpPr txBox="1"/>
      </xdr:nvSpPr>
      <xdr:spPr>
        <a:xfrm>
          <a:off x="166370" y="5664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170815</xdr:rowOff>
    </xdr:from>
    <xdr:to xmlns:xdr="http://schemas.openxmlformats.org/drawingml/2006/spreadsheetDrawing">
      <xdr:col>28</xdr:col>
      <xdr:colOff>114300</xdr:colOff>
      <xdr:row>31</xdr:row>
      <xdr:rowOff>170815</xdr:rowOff>
    </xdr:to>
    <xdr:cxnSp macro="">
      <xdr:nvCxnSpPr>
        <xdr:cNvPr id="51" name="直線コネクタ 50"/>
        <xdr:cNvCxnSpPr/>
      </xdr:nvCxnSpPr>
      <xdr:spPr>
        <a:xfrm>
          <a:off x="74676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22860</xdr:rowOff>
    </xdr:from>
    <xdr:ext cx="595630" cy="269240"/>
    <xdr:sp macro="" textlink="">
      <xdr:nvSpPr>
        <xdr:cNvPr id="52" name="テキスト ボックス 51"/>
        <xdr:cNvSpPr txBox="1"/>
      </xdr:nvSpPr>
      <xdr:spPr>
        <a:xfrm>
          <a:off x="166370" y="5337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676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39370</xdr:rowOff>
    </xdr:from>
    <xdr:ext cx="595630" cy="269240"/>
    <xdr:sp macro="" textlink="">
      <xdr:nvSpPr>
        <xdr:cNvPr id="54" name="テキスト ボックス 53"/>
        <xdr:cNvSpPr txBox="1"/>
      </xdr:nvSpPr>
      <xdr:spPr>
        <a:xfrm>
          <a:off x="166370" y="5011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56515</xdr:rowOff>
    </xdr:from>
    <xdr:ext cx="595630" cy="266065"/>
    <xdr:sp macro="" textlink="">
      <xdr:nvSpPr>
        <xdr:cNvPr id="56" name="テキスト ボックス 55"/>
        <xdr:cNvSpPr txBox="1"/>
      </xdr:nvSpPr>
      <xdr:spPr>
        <a:xfrm>
          <a:off x="16637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7" name="人件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57785</xdr:rowOff>
    </xdr:from>
    <xdr:to xmlns:xdr="http://schemas.openxmlformats.org/drawingml/2006/spreadsheetDrawing">
      <xdr:col>24</xdr:col>
      <xdr:colOff>62865</xdr:colOff>
      <xdr:row>38</xdr:row>
      <xdr:rowOff>171450</xdr:rowOff>
    </xdr:to>
    <xdr:cxnSp macro="">
      <xdr:nvCxnSpPr>
        <xdr:cNvPr id="58" name="直線コネクタ 57"/>
        <xdr:cNvCxnSpPr/>
      </xdr:nvCxnSpPr>
      <xdr:spPr>
        <a:xfrm flipV="1">
          <a:off x="4542155" y="520128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1495" cy="269240"/>
    <xdr:sp macro="" textlink="">
      <xdr:nvSpPr>
        <xdr:cNvPr id="59" name="人件費最小値テキスト"/>
        <xdr:cNvSpPr txBox="1"/>
      </xdr:nvSpPr>
      <xdr:spPr>
        <a:xfrm>
          <a:off x="4594860" y="66878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171450</xdr:rowOff>
    </xdr:from>
    <xdr:to xmlns:xdr="http://schemas.openxmlformats.org/drawingml/2006/spreadsheetDrawing">
      <xdr:col>24</xdr:col>
      <xdr:colOff>152400</xdr:colOff>
      <xdr:row>38</xdr:row>
      <xdr:rowOff>171450</xdr:rowOff>
    </xdr:to>
    <xdr:cxnSp macro="">
      <xdr:nvCxnSpPr>
        <xdr:cNvPr id="60" name="直線コネクタ 59"/>
        <xdr:cNvCxnSpPr/>
      </xdr:nvCxnSpPr>
      <xdr:spPr>
        <a:xfrm>
          <a:off x="4458970" y="6686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5630" cy="269240"/>
    <xdr:sp macro="" textlink="">
      <xdr:nvSpPr>
        <xdr:cNvPr id="61" name="人件費最大値テキスト"/>
        <xdr:cNvSpPr txBox="1"/>
      </xdr:nvSpPr>
      <xdr:spPr>
        <a:xfrm>
          <a:off x="4594860" y="497459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57785</xdr:rowOff>
    </xdr:from>
    <xdr:to xmlns:xdr="http://schemas.openxmlformats.org/drawingml/2006/spreadsheetDrawing">
      <xdr:col>24</xdr:col>
      <xdr:colOff>152400</xdr:colOff>
      <xdr:row>30</xdr:row>
      <xdr:rowOff>57785</xdr:rowOff>
    </xdr:to>
    <xdr:cxnSp macro="">
      <xdr:nvCxnSpPr>
        <xdr:cNvPr id="62" name="直線コネクタ 61"/>
        <xdr:cNvCxnSpPr/>
      </xdr:nvCxnSpPr>
      <xdr:spPr>
        <a:xfrm>
          <a:off x="4458970" y="52012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95250</xdr:rowOff>
    </xdr:from>
    <xdr:to xmlns:xdr="http://schemas.openxmlformats.org/drawingml/2006/spreadsheetDrawing">
      <xdr:col>24</xdr:col>
      <xdr:colOff>63500</xdr:colOff>
      <xdr:row>35</xdr:row>
      <xdr:rowOff>49530</xdr:rowOff>
    </xdr:to>
    <xdr:cxnSp macro="">
      <xdr:nvCxnSpPr>
        <xdr:cNvPr id="63" name="直線コネクタ 62"/>
        <xdr:cNvCxnSpPr/>
      </xdr:nvCxnSpPr>
      <xdr:spPr>
        <a:xfrm flipV="1">
          <a:off x="3724910" y="5924550"/>
          <a:ext cx="8191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92075</xdr:rowOff>
    </xdr:from>
    <xdr:ext cx="595630" cy="268605"/>
    <xdr:sp macro="" textlink="">
      <xdr:nvSpPr>
        <xdr:cNvPr id="64" name="人件費平均値テキスト"/>
        <xdr:cNvSpPr txBox="1"/>
      </xdr:nvSpPr>
      <xdr:spPr>
        <a:xfrm>
          <a:off x="4594860" y="6092825"/>
          <a:ext cx="59563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114935</xdr:rowOff>
    </xdr:from>
    <xdr:to xmlns:xdr="http://schemas.openxmlformats.org/drawingml/2006/spreadsheetDrawing">
      <xdr:col>24</xdr:col>
      <xdr:colOff>114300</xdr:colOff>
      <xdr:row>36</xdr:row>
      <xdr:rowOff>42545</xdr:rowOff>
    </xdr:to>
    <xdr:sp macro="" textlink="">
      <xdr:nvSpPr>
        <xdr:cNvPr id="65" name="フローチャート: 判断 64"/>
        <xdr:cNvSpPr/>
      </xdr:nvSpPr>
      <xdr:spPr>
        <a:xfrm>
          <a:off x="4493260" y="6115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49530</xdr:rowOff>
    </xdr:from>
    <xdr:to xmlns:xdr="http://schemas.openxmlformats.org/drawingml/2006/spreadsheetDrawing">
      <xdr:col>19</xdr:col>
      <xdr:colOff>177800</xdr:colOff>
      <xdr:row>35</xdr:row>
      <xdr:rowOff>57785</xdr:rowOff>
    </xdr:to>
    <xdr:cxnSp macro="">
      <xdr:nvCxnSpPr>
        <xdr:cNvPr id="66" name="直線コネクタ 65"/>
        <xdr:cNvCxnSpPr/>
      </xdr:nvCxnSpPr>
      <xdr:spPr>
        <a:xfrm flipV="1">
          <a:off x="2851150" y="6050280"/>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45720</xdr:rowOff>
    </xdr:from>
    <xdr:to xmlns:xdr="http://schemas.openxmlformats.org/drawingml/2006/spreadsheetDrawing">
      <xdr:col>20</xdr:col>
      <xdr:colOff>38100</xdr:colOff>
      <xdr:row>36</xdr:row>
      <xdr:rowOff>151130</xdr:rowOff>
    </xdr:to>
    <xdr:sp macro="" textlink="">
      <xdr:nvSpPr>
        <xdr:cNvPr id="67" name="フローチャート: 判断 66"/>
        <xdr:cNvSpPr/>
      </xdr:nvSpPr>
      <xdr:spPr>
        <a:xfrm>
          <a:off x="3674110" y="621792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141605</xdr:rowOff>
    </xdr:from>
    <xdr:ext cx="598805" cy="269240"/>
    <xdr:sp macro="" textlink="">
      <xdr:nvSpPr>
        <xdr:cNvPr id="68" name="テキスト ボックス 67"/>
        <xdr:cNvSpPr txBox="1"/>
      </xdr:nvSpPr>
      <xdr:spPr>
        <a:xfrm>
          <a:off x="3429000" y="631380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47625</xdr:rowOff>
    </xdr:from>
    <xdr:to xmlns:xdr="http://schemas.openxmlformats.org/drawingml/2006/spreadsheetDrawing">
      <xdr:col>15</xdr:col>
      <xdr:colOff>50800</xdr:colOff>
      <xdr:row>35</xdr:row>
      <xdr:rowOff>57785</xdr:rowOff>
    </xdr:to>
    <xdr:cxnSp macro="">
      <xdr:nvCxnSpPr>
        <xdr:cNvPr id="69" name="直線コネクタ 68"/>
        <xdr:cNvCxnSpPr/>
      </xdr:nvCxnSpPr>
      <xdr:spPr>
        <a:xfrm>
          <a:off x="1981200" y="6048375"/>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71755</xdr:rowOff>
    </xdr:from>
    <xdr:to xmlns:xdr="http://schemas.openxmlformats.org/drawingml/2006/spreadsheetDrawing">
      <xdr:col>15</xdr:col>
      <xdr:colOff>101600</xdr:colOff>
      <xdr:row>36</xdr:row>
      <xdr:rowOff>171450</xdr:rowOff>
    </xdr:to>
    <xdr:sp macro="" textlink="">
      <xdr:nvSpPr>
        <xdr:cNvPr id="70" name="フローチャート: 判断 69"/>
        <xdr:cNvSpPr/>
      </xdr:nvSpPr>
      <xdr:spPr>
        <a:xfrm>
          <a:off x="2800350" y="6243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168275</xdr:rowOff>
    </xdr:from>
    <xdr:ext cx="598805" cy="265430"/>
    <xdr:sp macro="" textlink="">
      <xdr:nvSpPr>
        <xdr:cNvPr id="71" name="テキスト ボックス 70"/>
        <xdr:cNvSpPr txBox="1"/>
      </xdr:nvSpPr>
      <xdr:spPr>
        <a:xfrm>
          <a:off x="2559050" y="634047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47625</xdr:rowOff>
    </xdr:from>
    <xdr:to xmlns:xdr="http://schemas.openxmlformats.org/drawingml/2006/spreadsheetDrawing">
      <xdr:col>10</xdr:col>
      <xdr:colOff>114300</xdr:colOff>
      <xdr:row>35</xdr:row>
      <xdr:rowOff>76200</xdr:rowOff>
    </xdr:to>
    <xdr:cxnSp macro="">
      <xdr:nvCxnSpPr>
        <xdr:cNvPr id="72" name="直線コネクタ 71"/>
        <xdr:cNvCxnSpPr/>
      </xdr:nvCxnSpPr>
      <xdr:spPr>
        <a:xfrm flipV="1">
          <a:off x="1111250" y="6048375"/>
          <a:ext cx="8699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80010</xdr:rowOff>
    </xdr:from>
    <xdr:to xmlns:xdr="http://schemas.openxmlformats.org/drawingml/2006/spreadsheetDrawing">
      <xdr:col>10</xdr:col>
      <xdr:colOff>165100</xdr:colOff>
      <xdr:row>37</xdr:row>
      <xdr:rowOff>7620</xdr:rowOff>
    </xdr:to>
    <xdr:sp macro="" textlink="">
      <xdr:nvSpPr>
        <xdr:cNvPr id="73" name="フローチャート: 判断 72"/>
        <xdr:cNvSpPr/>
      </xdr:nvSpPr>
      <xdr:spPr>
        <a:xfrm>
          <a:off x="1930400" y="6252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171450</xdr:rowOff>
    </xdr:from>
    <xdr:ext cx="598805" cy="269240"/>
    <xdr:sp macro="" textlink="">
      <xdr:nvSpPr>
        <xdr:cNvPr id="74" name="テキスト ボックス 73"/>
        <xdr:cNvSpPr txBox="1"/>
      </xdr:nvSpPr>
      <xdr:spPr>
        <a:xfrm>
          <a:off x="1685290" y="634365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129540</xdr:rowOff>
    </xdr:from>
    <xdr:to xmlns:xdr="http://schemas.openxmlformats.org/drawingml/2006/spreadsheetDrawing">
      <xdr:col>6</xdr:col>
      <xdr:colOff>38100</xdr:colOff>
      <xdr:row>37</xdr:row>
      <xdr:rowOff>57150</xdr:rowOff>
    </xdr:to>
    <xdr:sp macro="" textlink="">
      <xdr:nvSpPr>
        <xdr:cNvPr id="75" name="フローチャート: 判断 74"/>
        <xdr:cNvSpPr/>
      </xdr:nvSpPr>
      <xdr:spPr>
        <a:xfrm>
          <a:off x="1060450" y="630174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48260</xdr:rowOff>
    </xdr:from>
    <xdr:ext cx="598805" cy="269240"/>
    <xdr:sp macro="" textlink="">
      <xdr:nvSpPr>
        <xdr:cNvPr id="76" name="テキスト ボックス 75"/>
        <xdr:cNvSpPr txBox="1"/>
      </xdr:nvSpPr>
      <xdr:spPr>
        <a:xfrm>
          <a:off x="815340" y="639191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7" name="テキスト ボックス 76"/>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58825" cy="269240"/>
    <xdr:sp macro="" textlink="">
      <xdr:nvSpPr>
        <xdr:cNvPr id="78" name="テキスト ボックス 77"/>
        <xdr:cNvSpPr txBox="1"/>
      </xdr:nvSpPr>
      <xdr:spPr>
        <a:xfrm>
          <a:off x="353822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58825" cy="269240"/>
    <xdr:sp macro="" textlink="">
      <xdr:nvSpPr>
        <xdr:cNvPr id="79" name="テキスト ボックス 78"/>
        <xdr:cNvSpPr txBox="1"/>
      </xdr:nvSpPr>
      <xdr:spPr>
        <a:xfrm>
          <a:off x="26644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58825" cy="269240"/>
    <xdr:sp macro="" textlink="">
      <xdr:nvSpPr>
        <xdr:cNvPr id="80" name="テキスト ボックス 79"/>
        <xdr:cNvSpPr txBox="1"/>
      </xdr:nvSpPr>
      <xdr:spPr>
        <a:xfrm>
          <a:off x="17945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58825" cy="269240"/>
    <xdr:sp macro="" textlink="">
      <xdr:nvSpPr>
        <xdr:cNvPr id="81" name="テキスト ボックス 80"/>
        <xdr:cNvSpPr txBox="1"/>
      </xdr:nvSpPr>
      <xdr:spPr>
        <a:xfrm>
          <a:off x="9245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43180</xdr:rowOff>
    </xdr:from>
    <xdr:to xmlns:xdr="http://schemas.openxmlformats.org/drawingml/2006/spreadsheetDrawing">
      <xdr:col>24</xdr:col>
      <xdr:colOff>114300</xdr:colOff>
      <xdr:row>34</xdr:row>
      <xdr:rowOff>148590</xdr:rowOff>
    </xdr:to>
    <xdr:sp macro="" textlink="">
      <xdr:nvSpPr>
        <xdr:cNvPr id="82" name="楕円 81"/>
        <xdr:cNvSpPr/>
      </xdr:nvSpPr>
      <xdr:spPr>
        <a:xfrm>
          <a:off x="4493260" y="58724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66675</xdr:rowOff>
    </xdr:from>
    <xdr:ext cx="595630" cy="265430"/>
    <xdr:sp macro="" textlink="">
      <xdr:nvSpPr>
        <xdr:cNvPr id="83" name="人件費該当値テキスト"/>
        <xdr:cNvSpPr txBox="1"/>
      </xdr:nvSpPr>
      <xdr:spPr>
        <a:xfrm>
          <a:off x="4594860" y="572452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171450</xdr:rowOff>
    </xdr:from>
    <xdr:to xmlns:xdr="http://schemas.openxmlformats.org/drawingml/2006/spreadsheetDrawing">
      <xdr:col>20</xdr:col>
      <xdr:colOff>38100</xdr:colOff>
      <xdr:row>35</xdr:row>
      <xdr:rowOff>102235</xdr:rowOff>
    </xdr:to>
    <xdr:sp macro="" textlink="">
      <xdr:nvSpPr>
        <xdr:cNvPr id="84" name="楕円 83"/>
        <xdr:cNvSpPr/>
      </xdr:nvSpPr>
      <xdr:spPr>
        <a:xfrm>
          <a:off x="3674110" y="600075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119380</xdr:rowOff>
    </xdr:from>
    <xdr:ext cx="598805" cy="269240"/>
    <xdr:sp macro="" textlink="">
      <xdr:nvSpPr>
        <xdr:cNvPr id="85" name="テキスト ボックス 84"/>
        <xdr:cNvSpPr txBox="1"/>
      </xdr:nvSpPr>
      <xdr:spPr>
        <a:xfrm>
          <a:off x="3429000" y="577723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5080</xdr:rowOff>
    </xdr:from>
    <xdr:to xmlns:xdr="http://schemas.openxmlformats.org/drawingml/2006/spreadsheetDrawing">
      <xdr:col>15</xdr:col>
      <xdr:colOff>101600</xdr:colOff>
      <xdr:row>35</xdr:row>
      <xdr:rowOff>111125</xdr:rowOff>
    </xdr:to>
    <xdr:sp macro="" textlink="">
      <xdr:nvSpPr>
        <xdr:cNvPr id="86" name="楕円 85"/>
        <xdr:cNvSpPr/>
      </xdr:nvSpPr>
      <xdr:spPr>
        <a:xfrm>
          <a:off x="2800350" y="600583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127635</xdr:rowOff>
    </xdr:from>
    <xdr:ext cx="598805" cy="267335"/>
    <xdr:sp macro="" textlink="">
      <xdr:nvSpPr>
        <xdr:cNvPr id="87" name="テキスト ボックス 86"/>
        <xdr:cNvSpPr txBox="1"/>
      </xdr:nvSpPr>
      <xdr:spPr>
        <a:xfrm>
          <a:off x="2559050" y="578548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171450</xdr:rowOff>
    </xdr:from>
    <xdr:to xmlns:xdr="http://schemas.openxmlformats.org/drawingml/2006/spreadsheetDrawing">
      <xdr:col>10</xdr:col>
      <xdr:colOff>165100</xdr:colOff>
      <xdr:row>35</xdr:row>
      <xdr:rowOff>100330</xdr:rowOff>
    </xdr:to>
    <xdr:sp macro="" textlink="">
      <xdr:nvSpPr>
        <xdr:cNvPr id="88" name="楕円 87"/>
        <xdr:cNvSpPr/>
      </xdr:nvSpPr>
      <xdr:spPr>
        <a:xfrm>
          <a:off x="1930400" y="60007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117475</xdr:rowOff>
    </xdr:from>
    <xdr:ext cx="598805" cy="269240"/>
    <xdr:sp macro="" textlink="">
      <xdr:nvSpPr>
        <xdr:cNvPr id="89" name="テキスト ボックス 88"/>
        <xdr:cNvSpPr txBox="1"/>
      </xdr:nvSpPr>
      <xdr:spPr>
        <a:xfrm>
          <a:off x="1685290" y="577532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22860</xdr:rowOff>
    </xdr:from>
    <xdr:to xmlns:xdr="http://schemas.openxmlformats.org/drawingml/2006/spreadsheetDrawing">
      <xdr:col>6</xdr:col>
      <xdr:colOff>38100</xdr:colOff>
      <xdr:row>35</xdr:row>
      <xdr:rowOff>128270</xdr:rowOff>
    </xdr:to>
    <xdr:sp macro="" textlink="">
      <xdr:nvSpPr>
        <xdr:cNvPr id="90" name="楕円 89"/>
        <xdr:cNvSpPr/>
      </xdr:nvSpPr>
      <xdr:spPr>
        <a:xfrm>
          <a:off x="1060450" y="602361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146050</xdr:rowOff>
    </xdr:from>
    <xdr:ext cx="598805" cy="267335"/>
    <xdr:sp macro="" textlink="">
      <xdr:nvSpPr>
        <xdr:cNvPr id="91" name="テキスト ボックス 90"/>
        <xdr:cNvSpPr txBox="1"/>
      </xdr:nvSpPr>
      <xdr:spPr>
        <a:xfrm>
          <a:off x="815340" y="580390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2" name="正方形/長方形 91"/>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3" name="正方形/長方形 92"/>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5" name="正方形/長方形 94"/>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7" name="正方形/長方形 96"/>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9" name="正方形/長方形 98"/>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6710" cy="232410"/>
    <xdr:sp macro="" textlink="">
      <xdr:nvSpPr>
        <xdr:cNvPr id="100" name="テキスト ボックス 99"/>
        <xdr:cNvSpPr txBox="1"/>
      </xdr:nvSpPr>
      <xdr:spPr>
        <a:xfrm>
          <a:off x="71247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101" name="直線コネクタ 100"/>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145415</xdr:rowOff>
    </xdr:from>
    <xdr:to xmlns:xdr="http://schemas.openxmlformats.org/drawingml/2006/spreadsheetDrawing">
      <xdr:col>28</xdr:col>
      <xdr:colOff>114300</xdr:colOff>
      <xdr:row>58</xdr:row>
      <xdr:rowOff>145415</xdr:rowOff>
    </xdr:to>
    <xdr:cxnSp macro="">
      <xdr:nvCxnSpPr>
        <xdr:cNvPr id="102" name="直線コネクタ 101"/>
        <xdr:cNvCxnSpPr/>
      </xdr:nvCxnSpPr>
      <xdr:spPr>
        <a:xfrm>
          <a:off x="746760" y="10089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171450</xdr:rowOff>
    </xdr:from>
    <xdr:ext cx="248920" cy="269240"/>
    <xdr:sp macro="" textlink="">
      <xdr:nvSpPr>
        <xdr:cNvPr id="103" name="テキスト ボックス 102"/>
        <xdr:cNvSpPr txBox="1"/>
      </xdr:nvSpPr>
      <xdr:spPr>
        <a:xfrm>
          <a:off x="505460" y="9944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26035</xdr:rowOff>
    </xdr:from>
    <xdr:to xmlns:xdr="http://schemas.openxmlformats.org/drawingml/2006/spreadsheetDrawing">
      <xdr:col>28</xdr:col>
      <xdr:colOff>114300</xdr:colOff>
      <xdr:row>56</xdr:row>
      <xdr:rowOff>26035</xdr:rowOff>
    </xdr:to>
    <xdr:cxnSp macro="">
      <xdr:nvCxnSpPr>
        <xdr:cNvPr id="104" name="直線コネクタ 103"/>
        <xdr:cNvCxnSpPr/>
      </xdr:nvCxnSpPr>
      <xdr:spPr>
        <a:xfrm>
          <a:off x="746760" y="9627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56515</xdr:rowOff>
    </xdr:from>
    <xdr:ext cx="685800" cy="266065"/>
    <xdr:sp macro="" textlink="">
      <xdr:nvSpPr>
        <xdr:cNvPr id="105" name="テキスト ボックス 104"/>
        <xdr:cNvSpPr txBox="1"/>
      </xdr:nvSpPr>
      <xdr:spPr>
        <a:xfrm>
          <a:off x="76200" y="94862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86360</xdr:rowOff>
    </xdr:from>
    <xdr:to xmlns:xdr="http://schemas.openxmlformats.org/drawingml/2006/spreadsheetDrawing">
      <xdr:col>28</xdr:col>
      <xdr:colOff>114300</xdr:colOff>
      <xdr:row>53</xdr:row>
      <xdr:rowOff>86360</xdr:rowOff>
    </xdr:to>
    <xdr:cxnSp macro="">
      <xdr:nvCxnSpPr>
        <xdr:cNvPr id="106" name="直線コネクタ 105"/>
        <xdr:cNvCxnSpPr/>
      </xdr:nvCxnSpPr>
      <xdr:spPr>
        <a:xfrm>
          <a:off x="746760" y="9173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116205</xdr:rowOff>
    </xdr:from>
    <xdr:ext cx="685800" cy="269240"/>
    <xdr:sp macro="" textlink="">
      <xdr:nvSpPr>
        <xdr:cNvPr id="107" name="テキスト ボックス 106"/>
        <xdr:cNvSpPr txBox="1"/>
      </xdr:nvSpPr>
      <xdr:spPr>
        <a:xfrm>
          <a:off x="76200" y="9031605"/>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145415</xdr:rowOff>
    </xdr:from>
    <xdr:to xmlns:xdr="http://schemas.openxmlformats.org/drawingml/2006/spreadsheetDrawing">
      <xdr:col>28</xdr:col>
      <xdr:colOff>114300</xdr:colOff>
      <xdr:row>50</xdr:row>
      <xdr:rowOff>145415</xdr:rowOff>
    </xdr:to>
    <xdr:cxnSp macro="">
      <xdr:nvCxnSpPr>
        <xdr:cNvPr id="108" name="直線コネクタ 107"/>
        <xdr:cNvCxnSpPr/>
      </xdr:nvCxnSpPr>
      <xdr:spPr>
        <a:xfrm>
          <a:off x="746760" y="8717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171450</xdr:rowOff>
    </xdr:from>
    <xdr:ext cx="685800" cy="269240"/>
    <xdr:sp macro="" textlink="">
      <xdr:nvSpPr>
        <xdr:cNvPr id="109" name="テキスト ボックス 108"/>
        <xdr:cNvSpPr txBox="1"/>
      </xdr:nvSpPr>
      <xdr:spPr>
        <a:xfrm>
          <a:off x="76200" y="8572500"/>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5800" cy="266065"/>
    <xdr:sp macro="" textlink="">
      <xdr:nvSpPr>
        <xdr:cNvPr id="111" name="テキスト ボックス 110"/>
        <xdr:cNvSpPr txBox="1"/>
      </xdr:nvSpPr>
      <xdr:spPr>
        <a:xfrm>
          <a:off x="76200" y="8114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2" name="物件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132715</xdr:rowOff>
    </xdr:to>
    <xdr:cxnSp macro="">
      <xdr:nvCxnSpPr>
        <xdr:cNvPr id="113" name="直線コネクタ 112"/>
        <xdr:cNvCxnSpPr/>
      </xdr:nvCxnSpPr>
      <xdr:spPr>
        <a:xfrm flipV="1">
          <a:off x="4542155" y="8917305"/>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171450</xdr:rowOff>
    </xdr:from>
    <xdr:ext cx="531495" cy="269240"/>
    <xdr:sp macro="" textlink="">
      <xdr:nvSpPr>
        <xdr:cNvPr id="114" name="物件費最小値テキスト"/>
        <xdr:cNvSpPr txBox="1"/>
      </xdr:nvSpPr>
      <xdr:spPr>
        <a:xfrm>
          <a:off x="4594860" y="1011555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132715</xdr:rowOff>
    </xdr:from>
    <xdr:to xmlns:xdr="http://schemas.openxmlformats.org/drawingml/2006/spreadsheetDrawing">
      <xdr:col>24</xdr:col>
      <xdr:colOff>152400</xdr:colOff>
      <xdr:row>58</xdr:row>
      <xdr:rowOff>132715</xdr:rowOff>
    </xdr:to>
    <xdr:cxnSp macro="">
      <xdr:nvCxnSpPr>
        <xdr:cNvPr id="115" name="直線コネクタ 114"/>
        <xdr:cNvCxnSpPr/>
      </xdr:nvCxnSpPr>
      <xdr:spPr>
        <a:xfrm>
          <a:off x="4458970" y="100768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124460</xdr:rowOff>
    </xdr:from>
    <xdr:ext cx="687070" cy="266065"/>
    <xdr:sp macro="" textlink="">
      <xdr:nvSpPr>
        <xdr:cNvPr id="116" name="物件費最大値テキスト"/>
        <xdr:cNvSpPr txBox="1"/>
      </xdr:nvSpPr>
      <xdr:spPr>
        <a:xfrm>
          <a:off x="4594860" y="8696960"/>
          <a:ext cx="68707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458970" y="8917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119380</xdr:rowOff>
    </xdr:from>
    <xdr:to xmlns:xdr="http://schemas.openxmlformats.org/drawingml/2006/spreadsheetDrawing">
      <xdr:col>24</xdr:col>
      <xdr:colOff>63500</xdr:colOff>
      <xdr:row>58</xdr:row>
      <xdr:rowOff>120650</xdr:rowOff>
    </xdr:to>
    <xdr:cxnSp macro="">
      <xdr:nvCxnSpPr>
        <xdr:cNvPr id="118" name="直線コネクタ 117"/>
        <xdr:cNvCxnSpPr/>
      </xdr:nvCxnSpPr>
      <xdr:spPr>
        <a:xfrm flipV="1">
          <a:off x="3724910" y="10063480"/>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90170</xdr:rowOff>
    </xdr:from>
    <xdr:ext cx="595630" cy="266065"/>
    <xdr:sp macro="" textlink="">
      <xdr:nvSpPr>
        <xdr:cNvPr id="119" name="物件費平均値テキスト"/>
        <xdr:cNvSpPr txBox="1"/>
      </xdr:nvSpPr>
      <xdr:spPr>
        <a:xfrm>
          <a:off x="4594860" y="9862820"/>
          <a:ext cx="59563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66675</xdr:rowOff>
    </xdr:from>
    <xdr:to xmlns:xdr="http://schemas.openxmlformats.org/drawingml/2006/spreadsheetDrawing">
      <xdr:col>24</xdr:col>
      <xdr:colOff>114300</xdr:colOff>
      <xdr:row>58</xdr:row>
      <xdr:rowOff>171450</xdr:rowOff>
    </xdr:to>
    <xdr:sp macro="" textlink="">
      <xdr:nvSpPr>
        <xdr:cNvPr id="120" name="フローチャート: 判断 119"/>
        <xdr:cNvSpPr/>
      </xdr:nvSpPr>
      <xdr:spPr>
        <a:xfrm>
          <a:off x="4493260" y="100107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118745</xdr:rowOff>
    </xdr:from>
    <xdr:to xmlns:xdr="http://schemas.openxmlformats.org/drawingml/2006/spreadsheetDrawing">
      <xdr:col>19</xdr:col>
      <xdr:colOff>177800</xdr:colOff>
      <xdr:row>58</xdr:row>
      <xdr:rowOff>120650</xdr:rowOff>
    </xdr:to>
    <xdr:cxnSp macro="">
      <xdr:nvCxnSpPr>
        <xdr:cNvPr id="121" name="直線コネクタ 120"/>
        <xdr:cNvCxnSpPr/>
      </xdr:nvCxnSpPr>
      <xdr:spPr>
        <a:xfrm>
          <a:off x="2851150" y="10062845"/>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67310</xdr:rowOff>
    </xdr:from>
    <xdr:to xmlns:xdr="http://schemas.openxmlformats.org/drawingml/2006/spreadsheetDrawing">
      <xdr:col>20</xdr:col>
      <xdr:colOff>38100</xdr:colOff>
      <xdr:row>58</xdr:row>
      <xdr:rowOff>171450</xdr:rowOff>
    </xdr:to>
    <xdr:sp macro="" textlink="">
      <xdr:nvSpPr>
        <xdr:cNvPr id="122" name="フローチャート: 判断 121"/>
        <xdr:cNvSpPr/>
      </xdr:nvSpPr>
      <xdr:spPr>
        <a:xfrm>
          <a:off x="3674110" y="10011410"/>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12065</xdr:rowOff>
    </xdr:from>
    <xdr:ext cx="598805" cy="269240"/>
    <xdr:sp macro="" textlink="">
      <xdr:nvSpPr>
        <xdr:cNvPr id="123" name="テキスト ボックス 122"/>
        <xdr:cNvSpPr txBox="1"/>
      </xdr:nvSpPr>
      <xdr:spPr>
        <a:xfrm>
          <a:off x="3429000" y="978471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116840</xdr:rowOff>
    </xdr:from>
    <xdr:to xmlns:xdr="http://schemas.openxmlformats.org/drawingml/2006/spreadsheetDrawing">
      <xdr:col>15</xdr:col>
      <xdr:colOff>50800</xdr:colOff>
      <xdr:row>58</xdr:row>
      <xdr:rowOff>118745</xdr:rowOff>
    </xdr:to>
    <xdr:cxnSp macro="">
      <xdr:nvCxnSpPr>
        <xdr:cNvPr id="124" name="直線コネクタ 123"/>
        <xdr:cNvCxnSpPr/>
      </xdr:nvCxnSpPr>
      <xdr:spPr>
        <a:xfrm>
          <a:off x="1981200" y="10060940"/>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67945</xdr:rowOff>
    </xdr:from>
    <xdr:to xmlns:xdr="http://schemas.openxmlformats.org/drawingml/2006/spreadsheetDrawing">
      <xdr:col>15</xdr:col>
      <xdr:colOff>101600</xdr:colOff>
      <xdr:row>58</xdr:row>
      <xdr:rowOff>171450</xdr:rowOff>
    </xdr:to>
    <xdr:sp macro="" textlink="">
      <xdr:nvSpPr>
        <xdr:cNvPr id="125" name="フローチャート: 判断 124"/>
        <xdr:cNvSpPr/>
      </xdr:nvSpPr>
      <xdr:spPr>
        <a:xfrm>
          <a:off x="2800350" y="100120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163830</xdr:rowOff>
    </xdr:from>
    <xdr:ext cx="598805" cy="267335"/>
    <xdr:sp macro="" textlink="">
      <xdr:nvSpPr>
        <xdr:cNvPr id="126" name="テキスト ボックス 125"/>
        <xdr:cNvSpPr txBox="1"/>
      </xdr:nvSpPr>
      <xdr:spPr>
        <a:xfrm>
          <a:off x="2559050" y="1010793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116840</xdr:rowOff>
    </xdr:from>
    <xdr:to xmlns:xdr="http://schemas.openxmlformats.org/drawingml/2006/spreadsheetDrawing">
      <xdr:col>10</xdr:col>
      <xdr:colOff>114300</xdr:colOff>
      <xdr:row>58</xdr:row>
      <xdr:rowOff>119380</xdr:rowOff>
    </xdr:to>
    <xdr:cxnSp macro="">
      <xdr:nvCxnSpPr>
        <xdr:cNvPr id="127" name="直線コネクタ 126"/>
        <xdr:cNvCxnSpPr/>
      </xdr:nvCxnSpPr>
      <xdr:spPr>
        <a:xfrm flipV="1">
          <a:off x="1111250" y="10060940"/>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69215</xdr:rowOff>
    </xdr:from>
    <xdr:to xmlns:xdr="http://schemas.openxmlformats.org/drawingml/2006/spreadsheetDrawing">
      <xdr:col>10</xdr:col>
      <xdr:colOff>165100</xdr:colOff>
      <xdr:row>58</xdr:row>
      <xdr:rowOff>171450</xdr:rowOff>
    </xdr:to>
    <xdr:sp macro="" textlink="">
      <xdr:nvSpPr>
        <xdr:cNvPr id="128" name="フローチャート: 判断 127"/>
        <xdr:cNvSpPr/>
      </xdr:nvSpPr>
      <xdr:spPr>
        <a:xfrm>
          <a:off x="1930400" y="1001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165100</xdr:rowOff>
    </xdr:from>
    <xdr:ext cx="531495" cy="267335"/>
    <xdr:sp macro="" textlink="">
      <xdr:nvSpPr>
        <xdr:cNvPr id="129" name="テキスト ボックス 128"/>
        <xdr:cNvSpPr txBox="1"/>
      </xdr:nvSpPr>
      <xdr:spPr>
        <a:xfrm>
          <a:off x="1717675" y="1010920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70485</xdr:rowOff>
    </xdr:from>
    <xdr:to xmlns:xdr="http://schemas.openxmlformats.org/drawingml/2006/spreadsheetDrawing">
      <xdr:col>6</xdr:col>
      <xdr:colOff>38100</xdr:colOff>
      <xdr:row>58</xdr:row>
      <xdr:rowOff>171450</xdr:rowOff>
    </xdr:to>
    <xdr:sp macro="" textlink="">
      <xdr:nvSpPr>
        <xdr:cNvPr id="130" name="フローチャート: 判断 129"/>
        <xdr:cNvSpPr/>
      </xdr:nvSpPr>
      <xdr:spPr>
        <a:xfrm>
          <a:off x="1060450" y="1001458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167005</xdr:rowOff>
    </xdr:from>
    <xdr:ext cx="531495" cy="265430"/>
    <xdr:sp macro="" textlink="">
      <xdr:nvSpPr>
        <xdr:cNvPr id="131" name="テキスト ボックス 130"/>
        <xdr:cNvSpPr txBox="1"/>
      </xdr:nvSpPr>
      <xdr:spPr>
        <a:xfrm>
          <a:off x="847725" y="1011110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2" name="テキスト ボックス 131"/>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58825" cy="269240"/>
    <xdr:sp macro="" textlink="">
      <xdr:nvSpPr>
        <xdr:cNvPr id="133" name="テキスト ボックス 132"/>
        <xdr:cNvSpPr txBox="1"/>
      </xdr:nvSpPr>
      <xdr:spPr>
        <a:xfrm>
          <a:off x="353822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58825" cy="269240"/>
    <xdr:sp macro="" textlink="">
      <xdr:nvSpPr>
        <xdr:cNvPr id="134" name="テキスト ボックス 133"/>
        <xdr:cNvSpPr txBox="1"/>
      </xdr:nvSpPr>
      <xdr:spPr>
        <a:xfrm>
          <a:off x="26644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58825" cy="269240"/>
    <xdr:sp macro="" textlink="">
      <xdr:nvSpPr>
        <xdr:cNvPr id="135" name="テキスト ボックス 134"/>
        <xdr:cNvSpPr txBox="1"/>
      </xdr:nvSpPr>
      <xdr:spPr>
        <a:xfrm>
          <a:off x="17945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58825" cy="269240"/>
    <xdr:sp macro="" textlink="">
      <xdr:nvSpPr>
        <xdr:cNvPr id="136" name="テキスト ボックス 135"/>
        <xdr:cNvSpPr txBox="1"/>
      </xdr:nvSpPr>
      <xdr:spPr>
        <a:xfrm>
          <a:off x="9245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66675</xdr:rowOff>
    </xdr:from>
    <xdr:to xmlns:xdr="http://schemas.openxmlformats.org/drawingml/2006/spreadsheetDrawing">
      <xdr:col>24</xdr:col>
      <xdr:colOff>114300</xdr:colOff>
      <xdr:row>58</xdr:row>
      <xdr:rowOff>171450</xdr:rowOff>
    </xdr:to>
    <xdr:sp macro="" textlink="">
      <xdr:nvSpPr>
        <xdr:cNvPr id="137" name="楕円 136"/>
        <xdr:cNvSpPr/>
      </xdr:nvSpPr>
      <xdr:spPr>
        <a:xfrm>
          <a:off x="4493260" y="100107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44450</xdr:rowOff>
    </xdr:from>
    <xdr:ext cx="595630" cy="267335"/>
    <xdr:sp macro="" textlink="">
      <xdr:nvSpPr>
        <xdr:cNvPr id="138" name="物件費該当値テキスト"/>
        <xdr:cNvSpPr txBox="1"/>
      </xdr:nvSpPr>
      <xdr:spPr>
        <a:xfrm>
          <a:off x="4594860" y="998855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67945</xdr:rowOff>
    </xdr:from>
    <xdr:to xmlns:xdr="http://schemas.openxmlformats.org/drawingml/2006/spreadsheetDrawing">
      <xdr:col>20</xdr:col>
      <xdr:colOff>38100</xdr:colOff>
      <xdr:row>58</xdr:row>
      <xdr:rowOff>171450</xdr:rowOff>
    </xdr:to>
    <xdr:sp macro="" textlink="">
      <xdr:nvSpPr>
        <xdr:cNvPr id="139" name="楕円 138"/>
        <xdr:cNvSpPr/>
      </xdr:nvSpPr>
      <xdr:spPr>
        <a:xfrm>
          <a:off x="3674110" y="100120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163830</xdr:rowOff>
    </xdr:from>
    <xdr:ext cx="598805" cy="267335"/>
    <xdr:sp macro="" textlink="">
      <xdr:nvSpPr>
        <xdr:cNvPr id="140" name="テキスト ボックス 139"/>
        <xdr:cNvSpPr txBox="1"/>
      </xdr:nvSpPr>
      <xdr:spPr>
        <a:xfrm>
          <a:off x="3429000" y="1010793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66040</xdr:rowOff>
    </xdr:from>
    <xdr:to xmlns:xdr="http://schemas.openxmlformats.org/drawingml/2006/spreadsheetDrawing">
      <xdr:col>15</xdr:col>
      <xdr:colOff>101600</xdr:colOff>
      <xdr:row>58</xdr:row>
      <xdr:rowOff>171450</xdr:rowOff>
    </xdr:to>
    <xdr:sp macro="" textlink="">
      <xdr:nvSpPr>
        <xdr:cNvPr id="141" name="楕円 140"/>
        <xdr:cNvSpPr/>
      </xdr:nvSpPr>
      <xdr:spPr>
        <a:xfrm>
          <a:off x="2800350" y="100101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10795</xdr:rowOff>
    </xdr:from>
    <xdr:ext cx="598805" cy="267335"/>
    <xdr:sp macro="" textlink="">
      <xdr:nvSpPr>
        <xdr:cNvPr id="142" name="テキスト ボックス 141"/>
        <xdr:cNvSpPr txBox="1"/>
      </xdr:nvSpPr>
      <xdr:spPr>
        <a:xfrm>
          <a:off x="2559050" y="978344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64135</xdr:rowOff>
    </xdr:from>
    <xdr:to xmlns:xdr="http://schemas.openxmlformats.org/drawingml/2006/spreadsheetDrawing">
      <xdr:col>10</xdr:col>
      <xdr:colOff>165100</xdr:colOff>
      <xdr:row>58</xdr:row>
      <xdr:rowOff>169545</xdr:rowOff>
    </xdr:to>
    <xdr:sp macro="" textlink="">
      <xdr:nvSpPr>
        <xdr:cNvPr id="143" name="楕円 142"/>
        <xdr:cNvSpPr/>
      </xdr:nvSpPr>
      <xdr:spPr>
        <a:xfrm>
          <a:off x="1930400" y="100082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8890</xdr:rowOff>
    </xdr:from>
    <xdr:ext cx="598805" cy="267335"/>
    <xdr:sp macro="" textlink="">
      <xdr:nvSpPr>
        <xdr:cNvPr id="144" name="テキスト ボックス 143"/>
        <xdr:cNvSpPr txBox="1"/>
      </xdr:nvSpPr>
      <xdr:spPr>
        <a:xfrm>
          <a:off x="1685290" y="978154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66675</xdr:rowOff>
    </xdr:from>
    <xdr:to xmlns:xdr="http://schemas.openxmlformats.org/drawingml/2006/spreadsheetDrawing">
      <xdr:col>6</xdr:col>
      <xdr:colOff>38100</xdr:colOff>
      <xdr:row>58</xdr:row>
      <xdr:rowOff>171450</xdr:rowOff>
    </xdr:to>
    <xdr:sp macro="" textlink="">
      <xdr:nvSpPr>
        <xdr:cNvPr id="145" name="楕円 144"/>
        <xdr:cNvSpPr/>
      </xdr:nvSpPr>
      <xdr:spPr>
        <a:xfrm>
          <a:off x="1060450" y="10010775"/>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11430</xdr:rowOff>
    </xdr:from>
    <xdr:ext cx="598805" cy="269240"/>
    <xdr:sp macro="" textlink="">
      <xdr:nvSpPr>
        <xdr:cNvPr id="146" name="テキスト ボックス 145"/>
        <xdr:cNvSpPr txBox="1"/>
      </xdr:nvSpPr>
      <xdr:spPr>
        <a:xfrm>
          <a:off x="815340" y="978408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47" name="正方形/長方形 146"/>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48" name="正方形/長方形 147"/>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0" name="正方形/長方形 149"/>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2" name="正方形/長方形 151"/>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4" name="正方形/長方形 153"/>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6710" cy="232410"/>
    <xdr:sp macro="" textlink="">
      <xdr:nvSpPr>
        <xdr:cNvPr id="155" name="テキスト ボックス 154"/>
        <xdr:cNvSpPr txBox="1"/>
      </xdr:nvSpPr>
      <xdr:spPr>
        <a:xfrm>
          <a:off x="71247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6" name="直線コネクタ 155"/>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46355</xdr:rowOff>
    </xdr:from>
    <xdr:to xmlns:xdr="http://schemas.openxmlformats.org/drawingml/2006/spreadsheetDrawing">
      <xdr:col>28</xdr:col>
      <xdr:colOff>114300</xdr:colOff>
      <xdr:row>79</xdr:row>
      <xdr:rowOff>46355</xdr:rowOff>
    </xdr:to>
    <xdr:cxnSp macro="">
      <xdr:nvCxnSpPr>
        <xdr:cNvPr id="157" name="直線コネクタ 156"/>
        <xdr:cNvCxnSpPr/>
      </xdr:nvCxnSpPr>
      <xdr:spPr>
        <a:xfrm>
          <a:off x="74676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76835</xdr:rowOff>
    </xdr:from>
    <xdr:ext cx="248920" cy="267335"/>
    <xdr:sp macro="" textlink="">
      <xdr:nvSpPr>
        <xdr:cNvPr id="158" name="テキスト ボックス 157"/>
        <xdr:cNvSpPr txBox="1"/>
      </xdr:nvSpPr>
      <xdr:spPr>
        <a:xfrm>
          <a:off x="505460" y="13449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59" name="直線コネクタ 158"/>
        <xdr:cNvCxnSpPr/>
      </xdr:nvCxnSpPr>
      <xdr:spPr>
        <a:xfrm>
          <a:off x="74676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36830</xdr:rowOff>
    </xdr:from>
    <xdr:ext cx="528320" cy="269240"/>
    <xdr:sp macro="" textlink="">
      <xdr:nvSpPr>
        <xdr:cNvPr id="160" name="テキスト ボックス 159"/>
        <xdr:cNvSpPr txBox="1"/>
      </xdr:nvSpPr>
      <xdr:spPr>
        <a:xfrm>
          <a:off x="226695" y="13067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145415</xdr:rowOff>
    </xdr:from>
    <xdr:to xmlns:xdr="http://schemas.openxmlformats.org/drawingml/2006/spreadsheetDrawing">
      <xdr:col>28</xdr:col>
      <xdr:colOff>114300</xdr:colOff>
      <xdr:row>74</xdr:row>
      <xdr:rowOff>145415</xdr:rowOff>
    </xdr:to>
    <xdr:cxnSp macro="">
      <xdr:nvCxnSpPr>
        <xdr:cNvPr id="161" name="直線コネクタ 160"/>
        <xdr:cNvCxnSpPr/>
      </xdr:nvCxnSpPr>
      <xdr:spPr>
        <a:xfrm>
          <a:off x="74676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28320" cy="269240"/>
    <xdr:sp macro="" textlink="">
      <xdr:nvSpPr>
        <xdr:cNvPr id="162" name="テキスト ボックス 161"/>
        <xdr:cNvSpPr txBox="1"/>
      </xdr:nvSpPr>
      <xdr:spPr>
        <a:xfrm>
          <a:off x="226695" y="12687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105410</xdr:rowOff>
    </xdr:from>
    <xdr:to xmlns:xdr="http://schemas.openxmlformats.org/drawingml/2006/spreadsheetDrawing">
      <xdr:col>28</xdr:col>
      <xdr:colOff>114300</xdr:colOff>
      <xdr:row>72</xdr:row>
      <xdr:rowOff>105410</xdr:rowOff>
    </xdr:to>
    <xdr:cxnSp macro="">
      <xdr:nvCxnSpPr>
        <xdr:cNvPr id="163" name="直線コネクタ 162"/>
        <xdr:cNvCxnSpPr/>
      </xdr:nvCxnSpPr>
      <xdr:spPr>
        <a:xfrm>
          <a:off x="74676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135890</xdr:rowOff>
    </xdr:from>
    <xdr:ext cx="528320" cy="265430"/>
    <xdr:sp macro="" textlink="">
      <xdr:nvSpPr>
        <xdr:cNvPr id="164" name="テキスト ボックス 163"/>
        <xdr:cNvSpPr txBox="1"/>
      </xdr:nvSpPr>
      <xdr:spPr>
        <a:xfrm>
          <a:off x="226695" y="12308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66040</xdr:rowOff>
    </xdr:from>
    <xdr:to xmlns:xdr="http://schemas.openxmlformats.org/drawingml/2006/spreadsheetDrawing">
      <xdr:col>28</xdr:col>
      <xdr:colOff>114300</xdr:colOff>
      <xdr:row>70</xdr:row>
      <xdr:rowOff>66040</xdr:rowOff>
    </xdr:to>
    <xdr:cxnSp macro="">
      <xdr:nvCxnSpPr>
        <xdr:cNvPr id="165" name="直線コネクタ 164"/>
        <xdr:cNvCxnSpPr/>
      </xdr:nvCxnSpPr>
      <xdr:spPr>
        <a:xfrm>
          <a:off x="74676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95885</xdr:rowOff>
    </xdr:from>
    <xdr:ext cx="595630" cy="267335"/>
    <xdr:sp macro="" textlink="">
      <xdr:nvSpPr>
        <xdr:cNvPr id="166" name="テキスト ボックス 165"/>
        <xdr:cNvSpPr txBox="1"/>
      </xdr:nvSpPr>
      <xdr:spPr>
        <a:xfrm>
          <a:off x="166370" y="11925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7" name="直線コネクタ 166"/>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5630" cy="266065"/>
    <xdr:sp macro="" textlink="">
      <xdr:nvSpPr>
        <xdr:cNvPr id="168" name="テキスト ボックス 167"/>
        <xdr:cNvSpPr txBox="1"/>
      </xdr:nvSpPr>
      <xdr:spPr>
        <a:xfrm>
          <a:off x="16637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69" name="維持補修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102870</xdr:rowOff>
    </xdr:from>
    <xdr:to xmlns:xdr="http://schemas.openxmlformats.org/drawingml/2006/spreadsheetDrawing">
      <xdr:col>24</xdr:col>
      <xdr:colOff>62865</xdr:colOff>
      <xdr:row>79</xdr:row>
      <xdr:rowOff>34925</xdr:rowOff>
    </xdr:to>
    <xdr:cxnSp macro="">
      <xdr:nvCxnSpPr>
        <xdr:cNvPr id="170" name="直線コネクタ 169"/>
        <xdr:cNvCxnSpPr/>
      </xdr:nvCxnSpPr>
      <xdr:spPr>
        <a:xfrm flipV="1">
          <a:off x="4542155" y="12275820"/>
          <a:ext cx="127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38735</xdr:rowOff>
    </xdr:from>
    <xdr:ext cx="375285" cy="269240"/>
    <xdr:sp macro="" textlink="">
      <xdr:nvSpPr>
        <xdr:cNvPr id="171" name="維持補修費最小値テキスト"/>
        <xdr:cNvSpPr txBox="1"/>
      </xdr:nvSpPr>
      <xdr:spPr>
        <a:xfrm>
          <a:off x="4594860" y="1358328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34925</xdr:rowOff>
    </xdr:from>
    <xdr:to xmlns:xdr="http://schemas.openxmlformats.org/drawingml/2006/spreadsheetDrawing">
      <xdr:col>24</xdr:col>
      <xdr:colOff>152400</xdr:colOff>
      <xdr:row>79</xdr:row>
      <xdr:rowOff>34925</xdr:rowOff>
    </xdr:to>
    <xdr:cxnSp macro="">
      <xdr:nvCxnSpPr>
        <xdr:cNvPr id="172" name="直線コネクタ 171"/>
        <xdr:cNvCxnSpPr/>
      </xdr:nvCxnSpPr>
      <xdr:spPr>
        <a:xfrm>
          <a:off x="4458970" y="135794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47625</xdr:rowOff>
    </xdr:from>
    <xdr:ext cx="595630" cy="269240"/>
    <xdr:sp macro="" textlink="">
      <xdr:nvSpPr>
        <xdr:cNvPr id="173" name="維持補修費最大値テキスト"/>
        <xdr:cNvSpPr txBox="1"/>
      </xdr:nvSpPr>
      <xdr:spPr>
        <a:xfrm>
          <a:off x="4594860" y="1204912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102870</xdr:rowOff>
    </xdr:from>
    <xdr:to xmlns:xdr="http://schemas.openxmlformats.org/drawingml/2006/spreadsheetDrawing">
      <xdr:col>24</xdr:col>
      <xdr:colOff>152400</xdr:colOff>
      <xdr:row>71</xdr:row>
      <xdr:rowOff>102870</xdr:rowOff>
    </xdr:to>
    <xdr:cxnSp macro="">
      <xdr:nvCxnSpPr>
        <xdr:cNvPr id="174" name="直線コネクタ 173"/>
        <xdr:cNvCxnSpPr/>
      </xdr:nvCxnSpPr>
      <xdr:spPr>
        <a:xfrm>
          <a:off x="4458970" y="122758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171450</xdr:rowOff>
    </xdr:from>
    <xdr:to xmlns:xdr="http://schemas.openxmlformats.org/drawingml/2006/spreadsheetDrawing">
      <xdr:col>24</xdr:col>
      <xdr:colOff>63500</xdr:colOff>
      <xdr:row>79</xdr:row>
      <xdr:rowOff>11430</xdr:rowOff>
    </xdr:to>
    <xdr:cxnSp macro="">
      <xdr:nvCxnSpPr>
        <xdr:cNvPr id="175" name="直線コネクタ 174"/>
        <xdr:cNvCxnSpPr/>
      </xdr:nvCxnSpPr>
      <xdr:spPr>
        <a:xfrm flipV="1">
          <a:off x="3724910" y="13544550"/>
          <a:ext cx="8191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27305</xdr:rowOff>
    </xdr:from>
    <xdr:ext cx="531495" cy="267335"/>
    <xdr:sp macro="" textlink="">
      <xdr:nvSpPr>
        <xdr:cNvPr id="176" name="維持補修費平均値テキスト"/>
        <xdr:cNvSpPr txBox="1"/>
      </xdr:nvSpPr>
      <xdr:spPr>
        <a:xfrm>
          <a:off x="4594860" y="13228955"/>
          <a:ext cx="53149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109855</xdr:rowOff>
    </xdr:to>
    <xdr:sp macro="" textlink="">
      <xdr:nvSpPr>
        <xdr:cNvPr id="177" name="フローチャート: 判断 176"/>
        <xdr:cNvSpPr/>
      </xdr:nvSpPr>
      <xdr:spPr>
        <a:xfrm>
          <a:off x="4493260" y="1337691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170180</xdr:rowOff>
    </xdr:from>
    <xdr:to xmlns:xdr="http://schemas.openxmlformats.org/drawingml/2006/spreadsheetDrawing">
      <xdr:col>19</xdr:col>
      <xdr:colOff>177800</xdr:colOff>
      <xdr:row>79</xdr:row>
      <xdr:rowOff>11430</xdr:rowOff>
    </xdr:to>
    <xdr:cxnSp macro="">
      <xdr:nvCxnSpPr>
        <xdr:cNvPr id="178" name="直線コネクタ 177"/>
        <xdr:cNvCxnSpPr/>
      </xdr:nvCxnSpPr>
      <xdr:spPr>
        <a:xfrm>
          <a:off x="2851150" y="13543280"/>
          <a:ext cx="8737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36830</xdr:rowOff>
    </xdr:from>
    <xdr:to xmlns:xdr="http://schemas.openxmlformats.org/drawingml/2006/spreadsheetDrawing">
      <xdr:col>20</xdr:col>
      <xdr:colOff>38100</xdr:colOff>
      <xdr:row>78</xdr:row>
      <xdr:rowOff>142240</xdr:rowOff>
    </xdr:to>
    <xdr:sp macro="" textlink="">
      <xdr:nvSpPr>
        <xdr:cNvPr id="179" name="フローチャート: 判断 178"/>
        <xdr:cNvSpPr/>
      </xdr:nvSpPr>
      <xdr:spPr>
        <a:xfrm>
          <a:off x="3674110" y="1340993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31495" cy="266065"/>
    <xdr:sp macro="" textlink="">
      <xdr:nvSpPr>
        <xdr:cNvPr id="180" name="テキスト ボックス 179"/>
        <xdr:cNvSpPr txBox="1"/>
      </xdr:nvSpPr>
      <xdr:spPr>
        <a:xfrm>
          <a:off x="3461385" y="1318958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170180</xdr:rowOff>
    </xdr:from>
    <xdr:to xmlns:xdr="http://schemas.openxmlformats.org/drawingml/2006/spreadsheetDrawing">
      <xdr:col>15</xdr:col>
      <xdr:colOff>50800</xdr:colOff>
      <xdr:row>78</xdr:row>
      <xdr:rowOff>171450</xdr:rowOff>
    </xdr:to>
    <xdr:cxnSp macro="">
      <xdr:nvCxnSpPr>
        <xdr:cNvPr id="181" name="直線コネクタ 180"/>
        <xdr:cNvCxnSpPr/>
      </xdr:nvCxnSpPr>
      <xdr:spPr>
        <a:xfrm flipV="1">
          <a:off x="1981200" y="1354328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29845</xdr:rowOff>
    </xdr:from>
    <xdr:to xmlns:xdr="http://schemas.openxmlformats.org/drawingml/2006/spreadsheetDrawing">
      <xdr:col>15</xdr:col>
      <xdr:colOff>101600</xdr:colOff>
      <xdr:row>78</xdr:row>
      <xdr:rowOff>135255</xdr:rowOff>
    </xdr:to>
    <xdr:sp macro="" textlink="">
      <xdr:nvSpPr>
        <xdr:cNvPr id="182" name="フローチャート: 判断 181"/>
        <xdr:cNvSpPr/>
      </xdr:nvSpPr>
      <xdr:spPr>
        <a:xfrm>
          <a:off x="2800350" y="134029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152400</xdr:rowOff>
    </xdr:from>
    <xdr:ext cx="531495" cy="269240"/>
    <xdr:sp macro="" textlink="">
      <xdr:nvSpPr>
        <xdr:cNvPr id="183" name="テキスト ボックス 182"/>
        <xdr:cNvSpPr txBox="1"/>
      </xdr:nvSpPr>
      <xdr:spPr>
        <a:xfrm>
          <a:off x="2591435" y="1318260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171450</xdr:rowOff>
    </xdr:from>
    <xdr:to xmlns:xdr="http://schemas.openxmlformats.org/drawingml/2006/spreadsheetDrawing">
      <xdr:col>10</xdr:col>
      <xdr:colOff>114300</xdr:colOff>
      <xdr:row>79</xdr:row>
      <xdr:rowOff>22225</xdr:rowOff>
    </xdr:to>
    <xdr:cxnSp macro="">
      <xdr:nvCxnSpPr>
        <xdr:cNvPr id="184" name="直線コネクタ 183"/>
        <xdr:cNvCxnSpPr/>
      </xdr:nvCxnSpPr>
      <xdr:spPr>
        <a:xfrm flipV="1">
          <a:off x="1111250" y="13544550"/>
          <a:ext cx="869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27305</xdr:rowOff>
    </xdr:from>
    <xdr:to xmlns:xdr="http://schemas.openxmlformats.org/drawingml/2006/spreadsheetDrawing">
      <xdr:col>10</xdr:col>
      <xdr:colOff>165100</xdr:colOff>
      <xdr:row>78</xdr:row>
      <xdr:rowOff>133350</xdr:rowOff>
    </xdr:to>
    <xdr:sp macro="" textlink="">
      <xdr:nvSpPr>
        <xdr:cNvPr id="185" name="フローチャート: 判断 184"/>
        <xdr:cNvSpPr/>
      </xdr:nvSpPr>
      <xdr:spPr>
        <a:xfrm>
          <a:off x="1930400" y="1340040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150495</xdr:rowOff>
    </xdr:from>
    <xdr:ext cx="531495" cy="269240"/>
    <xdr:sp macro="" textlink="">
      <xdr:nvSpPr>
        <xdr:cNvPr id="186" name="テキスト ボックス 185"/>
        <xdr:cNvSpPr txBox="1"/>
      </xdr:nvSpPr>
      <xdr:spPr>
        <a:xfrm>
          <a:off x="1717675" y="1318069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46355</xdr:rowOff>
    </xdr:from>
    <xdr:to xmlns:xdr="http://schemas.openxmlformats.org/drawingml/2006/spreadsheetDrawing">
      <xdr:col>6</xdr:col>
      <xdr:colOff>38100</xdr:colOff>
      <xdr:row>78</xdr:row>
      <xdr:rowOff>151765</xdr:rowOff>
    </xdr:to>
    <xdr:sp macro="" textlink="">
      <xdr:nvSpPr>
        <xdr:cNvPr id="187" name="フローチャート: 判断 186"/>
        <xdr:cNvSpPr/>
      </xdr:nvSpPr>
      <xdr:spPr>
        <a:xfrm>
          <a:off x="1060450" y="134194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168910</xdr:rowOff>
    </xdr:from>
    <xdr:ext cx="469900" cy="265430"/>
    <xdr:sp macro="" textlink="">
      <xdr:nvSpPr>
        <xdr:cNvPr id="188" name="テキスト ボックス 187"/>
        <xdr:cNvSpPr txBox="1"/>
      </xdr:nvSpPr>
      <xdr:spPr>
        <a:xfrm>
          <a:off x="880110" y="1319911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89" name="テキスト ボックス 188"/>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58825" cy="269240"/>
    <xdr:sp macro="" textlink="">
      <xdr:nvSpPr>
        <xdr:cNvPr id="190" name="テキスト ボックス 189"/>
        <xdr:cNvSpPr txBox="1"/>
      </xdr:nvSpPr>
      <xdr:spPr>
        <a:xfrm>
          <a:off x="353822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58825" cy="269240"/>
    <xdr:sp macro="" textlink="">
      <xdr:nvSpPr>
        <xdr:cNvPr id="191" name="テキスト ボックス 190"/>
        <xdr:cNvSpPr txBox="1"/>
      </xdr:nvSpPr>
      <xdr:spPr>
        <a:xfrm>
          <a:off x="26644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58825" cy="269240"/>
    <xdr:sp macro="" textlink="">
      <xdr:nvSpPr>
        <xdr:cNvPr id="192" name="テキスト ボックス 191"/>
        <xdr:cNvSpPr txBox="1"/>
      </xdr:nvSpPr>
      <xdr:spPr>
        <a:xfrm>
          <a:off x="17945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58825" cy="269240"/>
    <xdr:sp macro="" textlink="">
      <xdr:nvSpPr>
        <xdr:cNvPr id="193" name="テキスト ボックス 192"/>
        <xdr:cNvSpPr txBox="1"/>
      </xdr:nvSpPr>
      <xdr:spPr>
        <a:xfrm>
          <a:off x="9245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123190</xdr:rowOff>
    </xdr:from>
    <xdr:to xmlns:xdr="http://schemas.openxmlformats.org/drawingml/2006/spreadsheetDrawing">
      <xdr:col>24</xdr:col>
      <xdr:colOff>114300</xdr:colOff>
      <xdr:row>79</xdr:row>
      <xdr:rowOff>50800</xdr:rowOff>
    </xdr:to>
    <xdr:sp macro="" textlink="">
      <xdr:nvSpPr>
        <xdr:cNvPr id="194" name="楕円 193"/>
        <xdr:cNvSpPr/>
      </xdr:nvSpPr>
      <xdr:spPr>
        <a:xfrm>
          <a:off x="4493260" y="13496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34925</xdr:rowOff>
    </xdr:from>
    <xdr:ext cx="466725" cy="269240"/>
    <xdr:sp macro="" textlink="">
      <xdr:nvSpPr>
        <xdr:cNvPr id="195" name="維持補修費該当値テキスト"/>
        <xdr:cNvSpPr txBox="1"/>
      </xdr:nvSpPr>
      <xdr:spPr>
        <a:xfrm>
          <a:off x="4594860" y="13408025"/>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136525</xdr:rowOff>
    </xdr:from>
    <xdr:to xmlns:xdr="http://schemas.openxmlformats.org/drawingml/2006/spreadsheetDrawing">
      <xdr:col>20</xdr:col>
      <xdr:colOff>38100</xdr:colOff>
      <xdr:row>79</xdr:row>
      <xdr:rowOff>64135</xdr:rowOff>
    </xdr:to>
    <xdr:sp macro="" textlink="">
      <xdr:nvSpPr>
        <xdr:cNvPr id="196" name="楕円 195"/>
        <xdr:cNvSpPr/>
      </xdr:nvSpPr>
      <xdr:spPr>
        <a:xfrm>
          <a:off x="3674110" y="135096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54610</xdr:rowOff>
    </xdr:from>
    <xdr:ext cx="469900" cy="266065"/>
    <xdr:sp macro="" textlink="">
      <xdr:nvSpPr>
        <xdr:cNvPr id="197" name="テキスト ボックス 196"/>
        <xdr:cNvSpPr txBox="1"/>
      </xdr:nvSpPr>
      <xdr:spPr>
        <a:xfrm>
          <a:off x="3493770" y="1359916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117475</xdr:rowOff>
    </xdr:from>
    <xdr:to xmlns:xdr="http://schemas.openxmlformats.org/drawingml/2006/spreadsheetDrawing">
      <xdr:col>15</xdr:col>
      <xdr:colOff>101600</xdr:colOff>
      <xdr:row>79</xdr:row>
      <xdr:rowOff>45085</xdr:rowOff>
    </xdr:to>
    <xdr:sp macro="" textlink="">
      <xdr:nvSpPr>
        <xdr:cNvPr id="198" name="楕円 197"/>
        <xdr:cNvSpPr/>
      </xdr:nvSpPr>
      <xdr:spPr>
        <a:xfrm>
          <a:off x="2800350" y="13490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35560</xdr:rowOff>
    </xdr:from>
    <xdr:ext cx="469900" cy="269240"/>
    <xdr:sp macro="" textlink="">
      <xdr:nvSpPr>
        <xdr:cNvPr id="199" name="テキスト ボックス 198"/>
        <xdr:cNvSpPr txBox="1"/>
      </xdr:nvSpPr>
      <xdr:spPr>
        <a:xfrm>
          <a:off x="2620010" y="135801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118745</xdr:rowOff>
    </xdr:from>
    <xdr:to xmlns:xdr="http://schemas.openxmlformats.org/drawingml/2006/spreadsheetDrawing">
      <xdr:col>10</xdr:col>
      <xdr:colOff>165100</xdr:colOff>
      <xdr:row>79</xdr:row>
      <xdr:rowOff>46355</xdr:rowOff>
    </xdr:to>
    <xdr:sp macro="" textlink="">
      <xdr:nvSpPr>
        <xdr:cNvPr id="200" name="楕円 199"/>
        <xdr:cNvSpPr/>
      </xdr:nvSpPr>
      <xdr:spPr>
        <a:xfrm>
          <a:off x="1930400" y="13491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36830</xdr:rowOff>
    </xdr:from>
    <xdr:ext cx="469900" cy="269240"/>
    <xdr:sp macro="" textlink="">
      <xdr:nvSpPr>
        <xdr:cNvPr id="201" name="テキスト ボックス 200"/>
        <xdr:cNvSpPr txBox="1"/>
      </xdr:nvSpPr>
      <xdr:spPr>
        <a:xfrm>
          <a:off x="1750060" y="1358138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147955</xdr:rowOff>
    </xdr:from>
    <xdr:to xmlns:xdr="http://schemas.openxmlformats.org/drawingml/2006/spreadsheetDrawing">
      <xdr:col>6</xdr:col>
      <xdr:colOff>38100</xdr:colOff>
      <xdr:row>79</xdr:row>
      <xdr:rowOff>75565</xdr:rowOff>
    </xdr:to>
    <xdr:sp macro="" textlink="">
      <xdr:nvSpPr>
        <xdr:cNvPr id="202" name="楕円 201"/>
        <xdr:cNvSpPr/>
      </xdr:nvSpPr>
      <xdr:spPr>
        <a:xfrm>
          <a:off x="1060450" y="1352105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66040</xdr:rowOff>
    </xdr:from>
    <xdr:ext cx="469900" cy="265430"/>
    <xdr:sp macro="" textlink="">
      <xdr:nvSpPr>
        <xdr:cNvPr id="203" name="テキスト ボックス 202"/>
        <xdr:cNvSpPr txBox="1"/>
      </xdr:nvSpPr>
      <xdr:spPr>
        <a:xfrm>
          <a:off x="880110" y="1361059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4" name="正方形/長方形 203"/>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05" name="正方形/長方形 204"/>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07" name="正方形/長方形 206"/>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09" name="正方形/長方形 208"/>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6710" cy="232410"/>
    <xdr:sp macro="" textlink="">
      <xdr:nvSpPr>
        <xdr:cNvPr id="212" name="テキスト ボックス 211"/>
        <xdr:cNvSpPr txBox="1"/>
      </xdr:nvSpPr>
      <xdr:spPr>
        <a:xfrm>
          <a:off x="71247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905"/>
    <xdr:sp macro="" textlink="">
      <xdr:nvSpPr>
        <xdr:cNvPr id="214" name="テキスト ボックス 213"/>
        <xdr:cNvSpPr txBox="1"/>
      </xdr:nvSpPr>
      <xdr:spPr>
        <a:xfrm>
          <a:off x="505460" y="172567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4676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8320" cy="259080"/>
    <xdr:sp macro="" textlink="">
      <xdr:nvSpPr>
        <xdr:cNvPr id="216" name="テキスト ボックス 215"/>
        <xdr:cNvSpPr txBox="1"/>
      </xdr:nvSpPr>
      <xdr:spPr>
        <a:xfrm>
          <a:off x="226695" y="16875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4676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8" name="テキスト ボックス 217"/>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4676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905"/>
    <xdr:sp macro="" textlink="">
      <xdr:nvSpPr>
        <xdr:cNvPr id="220" name="テキスト ボックス 219"/>
        <xdr:cNvSpPr txBox="1"/>
      </xdr:nvSpPr>
      <xdr:spPr>
        <a:xfrm>
          <a:off x="16637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4676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2" name="テキスト ボックス 221"/>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66040</xdr:rowOff>
    </xdr:from>
    <xdr:to xmlns:xdr="http://schemas.openxmlformats.org/drawingml/2006/spreadsheetDrawing">
      <xdr:col>28</xdr:col>
      <xdr:colOff>114300</xdr:colOff>
      <xdr:row>90</xdr:row>
      <xdr:rowOff>66040</xdr:rowOff>
    </xdr:to>
    <xdr:cxnSp macro="">
      <xdr:nvCxnSpPr>
        <xdr:cNvPr id="223" name="直線コネクタ 222"/>
        <xdr:cNvCxnSpPr/>
      </xdr:nvCxnSpPr>
      <xdr:spPr>
        <a:xfrm>
          <a:off x="74676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95885</xdr:rowOff>
    </xdr:from>
    <xdr:ext cx="595630" cy="266700"/>
    <xdr:sp macro="" textlink="">
      <xdr:nvSpPr>
        <xdr:cNvPr id="224" name="テキスト ボックス 223"/>
        <xdr:cNvSpPr txBox="1"/>
      </xdr:nvSpPr>
      <xdr:spPr>
        <a:xfrm>
          <a:off x="166370" y="1535493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5" name="直線コネクタ 224"/>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56515</xdr:rowOff>
    </xdr:from>
    <xdr:ext cx="595630" cy="266065"/>
    <xdr:sp macro="" textlink="">
      <xdr:nvSpPr>
        <xdr:cNvPr id="226" name="テキスト ボックス 225"/>
        <xdr:cNvSpPr txBox="1"/>
      </xdr:nvSpPr>
      <xdr:spPr>
        <a:xfrm>
          <a:off x="16637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54215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1495" cy="255905"/>
    <xdr:sp macro="" textlink="">
      <xdr:nvSpPr>
        <xdr:cNvPr id="229" name="扶助費最小値テキスト"/>
        <xdr:cNvSpPr txBox="1"/>
      </xdr:nvSpPr>
      <xdr:spPr>
        <a:xfrm>
          <a:off x="4594860" y="16777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458970" y="167741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150495</xdr:rowOff>
    </xdr:from>
    <xdr:ext cx="595630" cy="266065"/>
    <xdr:sp macro="" textlink="">
      <xdr:nvSpPr>
        <xdr:cNvPr id="231" name="扶助費最大値テキスト"/>
        <xdr:cNvSpPr txBox="1"/>
      </xdr:nvSpPr>
      <xdr:spPr>
        <a:xfrm>
          <a:off x="4594860" y="1540954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458970" y="15628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151130</xdr:rowOff>
    </xdr:from>
    <xdr:to xmlns:xdr="http://schemas.openxmlformats.org/drawingml/2006/spreadsheetDrawing">
      <xdr:col>24</xdr:col>
      <xdr:colOff>63500</xdr:colOff>
      <xdr:row>96</xdr:row>
      <xdr:rowOff>66675</xdr:rowOff>
    </xdr:to>
    <xdr:cxnSp macro="">
      <xdr:nvCxnSpPr>
        <xdr:cNvPr id="233" name="直線コネクタ 232"/>
        <xdr:cNvCxnSpPr/>
      </xdr:nvCxnSpPr>
      <xdr:spPr>
        <a:xfrm flipV="1">
          <a:off x="3724910" y="16438880"/>
          <a:ext cx="8191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95885</xdr:rowOff>
    </xdr:from>
    <xdr:ext cx="595630" cy="259080"/>
    <xdr:sp macro="" textlink="">
      <xdr:nvSpPr>
        <xdr:cNvPr id="234" name="扶助費平均値テキスト"/>
        <xdr:cNvSpPr txBox="1"/>
      </xdr:nvSpPr>
      <xdr:spPr>
        <a:xfrm>
          <a:off x="4594860" y="16212185"/>
          <a:ext cx="595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49326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66675</xdr:rowOff>
    </xdr:from>
    <xdr:to xmlns:xdr="http://schemas.openxmlformats.org/drawingml/2006/spreadsheetDrawing">
      <xdr:col>19</xdr:col>
      <xdr:colOff>177800</xdr:colOff>
      <xdr:row>96</xdr:row>
      <xdr:rowOff>133985</xdr:rowOff>
    </xdr:to>
    <xdr:cxnSp macro="">
      <xdr:nvCxnSpPr>
        <xdr:cNvPr id="236" name="直線コネクタ 235"/>
        <xdr:cNvCxnSpPr/>
      </xdr:nvCxnSpPr>
      <xdr:spPr>
        <a:xfrm flipV="1">
          <a:off x="2851150" y="16525875"/>
          <a:ext cx="87376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674110" y="164001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59055</xdr:rowOff>
    </xdr:from>
    <xdr:ext cx="598805" cy="259080"/>
    <xdr:sp macro="" textlink="">
      <xdr:nvSpPr>
        <xdr:cNvPr id="238" name="テキスト ボックス 237"/>
        <xdr:cNvSpPr txBox="1"/>
      </xdr:nvSpPr>
      <xdr:spPr>
        <a:xfrm>
          <a:off x="3429000" y="16175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47625</xdr:rowOff>
    </xdr:from>
    <xdr:to xmlns:xdr="http://schemas.openxmlformats.org/drawingml/2006/spreadsheetDrawing">
      <xdr:col>15</xdr:col>
      <xdr:colOff>50800</xdr:colOff>
      <xdr:row>96</xdr:row>
      <xdr:rowOff>133985</xdr:rowOff>
    </xdr:to>
    <xdr:cxnSp macro="">
      <xdr:nvCxnSpPr>
        <xdr:cNvPr id="239" name="直線コネクタ 238"/>
        <xdr:cNvCxnSpPr/>
      </xdr:nvCxnSpPr>
      <xdr:spPr>
        <a:xfrm>
          <a:off x="1981200" y="16506825"/>
          <a:ext cx="8699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80035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128905</xdr:rowOff>
    </xdr:from>
    <xdr:ext cx="598805" cy="259080"/>
    <xdr:sp macro="" textlink="">
      <xdr:nvSpPr>
        <xdr:cNvPr id="241" name="テキスト ボックス 240"/>
        <xdr:cNvSpPr txBox="1"/>
      </xdr:nvSpPr>
      <xdr:spPr>
        <a:xfrm>
          <a:off x="2559050" y="16245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47625</xdr:rowOff>
    </xdr:from>
    <xdr:to xmlns:xdr="http://schemas.openxmlformats.org/drawingml/2006/spreadsheetDrawing">
      <xdr:col>10</xdr:col>
      <xdr:colOff>114300</xdr:colOff>
      <xdr:row>97</xdr:row>
      <xdr:rowOff>67945</xdr:rowOff>
    </xdr:to>
    <xdr:cxnSp macro="">
      <xdr:nvCxnSpPr>
        <xdr:cNvPr id="242" name="直線コネクタ 241"/>
        <xdr:cNvCxnSpPr/>
      </xdr:nvCxnSpPr>
      <xdr:spPr>
        <a:xfrm flipV="1">
          <a:off x="1111250" y="16506825"/>
          <a:ext cx="86995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9304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48895</xdr:rowOff>
    </xdr:from>
    <xdr:ext cx="598805" cy="259080"/>
    <xdr:sp macro="" textlink="">
      <xdr:nvSpPr>
        <xdr:cNvPr id="244" name="テキスト ボックス 243"/>
        <xdr:cNvSpPr txBox="1"/>
      </xdr:nvSpPr>
      <xdr:spPr>
        <a:xfrm>
          <a:off x="1685290" y="16165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5" name="フローチャート: 判断 244"/>
        <xdr:cNvSpPr/>
      </xdr:nvSpPr>
      <xdr:spPr>
        <a:xfrm>
          <a:off x="1060450" y="16567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8805" cy="255905"/>
    <xdr:sp macro="" textlink="">
      <xdr:nvSpPr>
        <xdr:cNvPr id="246" name="テキスト ボックス 245"/>
        <xdr:cNvSpPr txBox="1"/>
      </xdr:nvSpPr>
      <xdr:spPr>
        <a:xfrm>
          <a:off x="815340" y="163423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8825" cy="259080"/>
    <xdr:sp macro="" textlink="">
      <xdr:nvSpPr>
        <xdr:cNvPr id="248" name="テキスト ボックス 247"/>
        <xdr:cNvSpPr txBox="1"/>
      </xdr:nvSpPr>
      <xdr:spPr>
        <a:xfrm>
          <a:off x="35382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9" name="テキスト ボックス 248"/>
        <xdr:cNvSpPr txBox="1"/>
      </xdr:nvSpPr>
      <xdr:spPr>
        <a:xfrm>
          <a:off x="26644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8825" cy="259080"/>
    <xdr:sp macro="" textlink="">
      <xdr:nvSpPr>
        <xdr:cNvPr id="250" name="テキスト ボックス 249"/>
        <xdr:cNvSpPr txBox="1"/>
      </xdr:nvSpPr>
      <xdr:spPr>
        <a:xfrm>
          <a:off x="17945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8825" cy="259080"/>
    <xdr:sp macro="" textlink="">
      <xdr:nvSpPr>
        <xdr:cNvPr id="251" name="テキスト ボックス 250"/>
        <xdr:cNvSpPr txBox="1"/>
      </xdr:nvSpPr>
      <xdr:spPr>
        <a:xfrm>
          <a:off x="9245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100330</xdr:rowOff>
    </xdr:from>
    <xdr:to xmlns:xdr="http://schemas.openxmlformats.org/drawingml/2006/spreadsheetDrawing">
      <xdr:col>24</xdr:col>
      <xdr:colOff>114300</xdr:colOff>
      <xdr:row>96</xdr:row>
      <xdr:rowOff>30480</xdr:rowOff>
    </xdr:to>
    <xdr:sp macro="" textlink="">
      <xdr:nvSpPr>
        <xdr:cNvPr id="252" name="楕円 251"/>
        <xdr:cNvSpPr/>
      </xdr:nvSpPr>
      <xdr:spPr>
        <a:xfrm>
          <a:off x="449326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78740</xdr:rowOff>
    </xdr:from>
    <xdr:ext cx="595630" cy="259080"/>
    <xdr:sp macro="" textlink="">
      <xdr:nvSpPr>
        <xdr:cNvPr id="253" name="扶助費該当値テキスト"/>
        <xdr:cNvSpPr txBox="1"/>
      </xdr:nvSpPr>
      <xdr:spPr>
        <a:xfrm>
          <a:off x="4594860" y="16366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15875</xdr:rowOff>
    </xdr:from>
    <xdr:to xmlns:xdr="http://schemas.openxmlformats.org/drawingml/2006/spreadsheetDrawing">
      <xdr:col>20</xdr:col>
      <xdr:colOff>38100</xdr:colOff>
      <xdr:row>96</xdr:row>
      <xdr:rowOff>117475</xdr:rowOff>
    </xdr:to>
    <xdr:sp macro="" textlink="">
      <xdr:nvSpPr>
        <xdr:cNvPr id="254" name="楕円 253"/>
        <xdr:cNvSpPr/>
      </xdr:nvSpPr>
      <xdr:spPr>
        <a:xfrm>
          <a:off x="3674110" y="16475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109220</xdr:rowOff>
    </xdr:from>
    <xdr:ext cx="598805" cy="255905"/>
    <xdr:sp macro="" textlink="">
      <xdr:nvSpPr>
        <xdr:cNvPr id="255" name="テキスト ボックス 254"/>
        <xdr:cNvSpPr txBox="1"/>
      </xdr:nvSpPr>
      <xdr:spPr>
        <a:xfrm>
          <a:off x="3429000" y="165684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83185</xdr:rowOff>
    </xdr:from>
    <xdr:to xmlns:xdr="http://schemas.openxmlformats.org/drawingml/2006/spreadsheetDrawing">
      <xdr:col>15</xdr:col>
      <xdr:colOff>101600</xdr:colOff>
      <xdr:row>97</xdr:row>
      <xdr:rowOff>13335</xdr:rowOff>
    </xdr:to>
    <xdr:sp macro="" textlink="">
      <xdr:nvSpPr>
        <xdr:cNvPr id="256" name="楕円 255"/>
        <xdr:cNvSpPr/>
      </xdr:nvSpPr>
      <xdr:spPr>
        <a:xfrm>
          <a:off x="280035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4445</xdr:rowOff>
    </xdr:from>
    <xdr:ext cx="598805" cy="259080"/>
    <xdr:sp macro="" textlink="">
      <xdr:nvSpPr>
        <xdr:cNvPr id="257" name="テキスト ボックス 256"/>
        <xdr:cNvSpPr txBox="1"/>
      </xdr:nvSpPr>
      <xdr:spPr>
        <a:xfrm>
          <a:off x="2559050" y="16635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168275</xdr:rowOff>
    </xdr:from>
    <xdr:to xmlns:xdr="http://schemas.openxmlformats.org/drawingml/2006/spreadsheetDrawing">
      <xdr:col>10</xdr:col>
      <xdr:colOff>165100</xdr:colOff>
      <xdr:row>96</xdr:row>
      <xdr:rowOff>98425</xdr:rowOff>
    </xdr:to>
    <xdr:sp macro="" textlink="">
      <xdr:nvSpPr>
        <xdr:cNvPr id="258" name="楕円 257"/>
        <xdr:cNvSpPr/>
      </xdr:nvSpPr>
      <xdr:spPr>
        <a:xfrm>
          <a:off x="19304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89535</xdr:rowOff>
    </xdr:from>
    <xdr:ext cx="598805" cy="255905"/>
    <xdr:sp macro="" textlink="">
      <xdr:nvSpPr>
        <xdr:cNvPr id="259" name="テキスト ボックス 258"/>
        <xdr:cNvSpPr txBox="1"/>
      </xdr:nvSpPr>
      <xdr:spPr>
        <a:xfrm>
          <a:off x="1685290" y="165487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17780</xdr:rowOff>
    </xdr:from>
    <xdr:to xmlns:xdr="http://schemas.openxmlformats.org/drawingml/2006/spreadsheetDrawing">
      <xdr:col>6</xdr:col>
      <xdr:colOff>38100</xdr:colOff>
      <xdr:row>97</xdr:row>
      <xdr:rowOff>118745</xdr:rowOff>
    </xdr:to>
    <xdr:sp macro="" textlink="">
      <xdr:nvSpPr>
        <xdr:cNvPr id="260" name="楕円 259"/>
        <xdr:cNvSpPr/>
      </xdr:nvSpPr>
      <xdr:spPr>
        <a:xfrm>
          <a:off x="1060450" y="1664843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109855</xdr:rowOff>
    </xdr:from>
    <xdr:ext cx="531495" cy="255905"/>
    <xdr:sp macro="" textlink="">
      <xdr:nvSpPr>
        <xdr:cNvPr id="261" name="テキスト ボックス 260"/>
        <xdr:cNvSpPr txBox="1"/>
      </xdr:nvSpPr>
      <xdr:spPr>
        <a:xfrm>
          <a:off x="847725" y="16740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2" name="正方形/長方形 261"/>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3" name="正方形/長方形 262"/>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5" name="正方形/長方形 264"/>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67" name="正方形/長方形 266"/>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69" name="正方形/長方形 268"/>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32410"/>
    <xdr:sp macro="" textlink="">
      <xdr:nvSpPr>
        <xdr:cNvPr id="270" name="テキスト ボックス 269"/>
        <xdr:cNvSpPr txBox="1"/>
      </xdr:nvSpPr>
      <xdr:spPr>
        <a:xfrm>
          <a:off x="643636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1" name="直線コネクタ 270"/>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102870</xdr:rowOff>
    </xdr:from>
    <xdr:to xmlns:xdr="http://schemas.openxmlformats.org/drawingml/2006/spreadsheetDrawing">
      <xdr:col>59</xdr:col>
      <xdr:colOff>50800</xdr:colOff>
      <xdr:row>39</xdr:row>
      <xdr:rowOff>102870</xdr:rowOff>
    </xdr:to>
    <xdr:cxnSp macro="">
      <xdr:nvCxnSpPr>
        <xdr:cNvPr id="272" name="直線コネクタ 271"/>
        <xdr:cNvCxnSpPr/>
      </xdr:nvCxnSpPr>
      <xdr:spPr>
        <a:xfrm>
          <a:off x="6474460" y="6789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8920" cy="265430"/>
    <xdr:sp macro="" textlink="">
      <xdr:nvSpPr>
        <xdr:cNvPr id="273" name="テキスト ボックス 272"/>
        <xdr:cNvSpPr txBox="1"/>
      </xdr:nvSpPr>
      <xdr:spPr>
        <a:xfrm>
          <a:off x="622935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119380</xdr:rowOff>
    </xdr:from>
    <xdr:to xmlns:xdr="http://schemas.openxmlformats.org/drawingml/2006/spreadsheetDrawing">
      <xdr:col>59</xdr:col>
      <xdr:colOff>50800</xdr:colOff>
      <xdr:row>37</xdr:row>
      <xdr:rowOff>119380</xdr:rowOff>
    </xdr:to>
    <xdr:cxnSp macro="">
      <xdr:nvCxnSpPr>
        <xdr:cNvPr id="274" name="直線コネクタ 273"/>
        <xdr:cNvCxnSpPr/>
      </xdr:nvCxnSpPr>
      <xdr:spPr>
        <a:xfrm>
          <a:off x="6474460" y="6463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149860</xdr:rowOff>
    </xdr:from>
    <xdr:ext cx="595630" cy="269240"/>
    <xdr:sp macro="" textlink="">
      <xdr:nvSpPr>
        <xdr:cNvPr id="275" name="テキスト ボックス 274"/>
        <xdr:cNvSpPr txBox="1"/>
      </xdr:nvSpPr>
      <xdr:spPr>
        <a:xfrm>
          <a:off x="5890260" y="6322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76" name="直線コネクタ 275"/>
        <xdr:cNvCxnSpPr/>
      </xdr:nvCxnSpPr>
      <xdr:spPr>
        <a:xfrm>
          <a:off x="6474460" y="6137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167005</xdr:rowOff>
    </xdr:from>
    <xdr:ext cx="595630" cy="265430"/>
    <xdr:sp macro="" textlink="">
      <xdr:nvSpPr>
        <xdr:cNvPr id="277" name="テキスト ボックス 276"/>
        <xdr:cNvSpPr txBox="1"/>
      </xdr:nvSpPr>
      <xdr:spPr>
        <a:xfrm>
          <a:off x="5890260" y="5996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153670</xdr:rowOff>
    </xdr:from>
    <xdr:to xmlns:xdr="http://schemas.openxmlformats.org/drawingml/2006/spreadsheetDrawing">
      <xdr:col>59</xdr:col>
      <xdr:colOff>50800</xdr:colOff>
      <xdr:row>33</xdr:row>
      <xdr:rowOff>153670</xdr:rowOff>
    </xdr:to>
    <xdr:cxnSp macro="">
      <xdr:nvCxnSpPr>
        <xdr:cNvPr id="278" name="直線コネクタ 277"/>
        <xdr:cNvCxnSpPr/>
      </xdr:nvCxnSpPr>
      <xdr:spPr>
        <a:xfrm>
          <a:off x="6474460" y="5811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5630" cy="267335"/>
    <xdr:sp macro="" textlink="">
      <xdr:nvSpPr>
        <xdr:cNvPr id="279" name="テキスト ボックス 278"/>
        <xdr:cNvSpPr txBox="1"/>
      </xdr:nvSpPr>
      <xdr:spPr>
        <a:xfrm>
          <a:off x="5890260" y="5664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0" name="直線コネクタ 279"/>
        <xdr:cNvCxnSpPr/>
      </xdr:nvCxnSpPr>
      <xdr:spPr>
        <a:xfrm>
          <a:off x="6474460" y="5485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22860</xdr:rowOff>
    </xdr:from>
    <xdr:ext cx="595630" cy="269240"/>
    <xdr:sp macro="" textlink="">
      <xdr:nvSpPr>
        <xdr:cNvPr id="281" name="テキスト ボックス 280"/>
        <xdr:cNvSpPr txBox="1"/>
      </xdr:nvSpPr>
      <xdr:spPr>
        <a:xfrm>
          <a:off x="5890260" y="5337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2" name="直線コネクタ 281"/>
        <xdr:cNvCxnSpPr/>
      </xdr:nvCxnSpPr>
      <xdr:spPr>
        <a:xfrm>
          <a:off x="6474460" y="5153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39370</xdr:rowOff>
    </xdr:from>
    <xdr:ext cx="595630" cy="269240"/>
    <xdr:sp macro="" textlink="">
      <xdr:nvSpPr>
        <xdr:cNvPr id="283" name="テキスト ボックス 282"/>
        <xdr:cNvSpPr txBox="1"/>
      </xdr:nvSpPr>
      <xdr:spPr>
        <a:xfrm>
          <a:off x="5890260" y="5011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4" name="直線コネクタ 283"/>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56515</xdr:rowOff>
    </xdr:from>
    <xdr:ext cx="595630" cy="266065"/>
    <xdr:sp macro="" textlink="">
      <xdr:nvSpPr>
        <xdr:cNvPr id="285" name="テキスト ボックス 284"/>
        <xdr:cNvSpPr txBox="1"/>
      </xdr:nvSpPr>
      <xdr:spPr>
        <a:xfrm>
          <a:off x="589026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86" name="補助費等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29</xdr:row>
      <xdr:rowOff>137795</xdr:rowOff>
    </xdr:from>
    <xdr:to xmlns:xdr="http://schemas.openxmlformats.org/drawingml/2006/spreadsheetDrawing">
      <xdr:col>54</xdr:col>
      <xdr:colOff>186690</xdr:colOff>
      <xdr:row>39</xdr:row>
      <xdr:rowOff>31750</xdr:rowOff>
    </xdr:to>
    <xdr:cxnSp macro="">
      <xdr:nvCxnSpPr>
        <xdr:cNvPr id="287" name="直線コネクタ 286"/>
        <xdr:cNvCxnSpPr/>
      </xdr:nvCxnSpPr>
      <xdr:spPr>
        <a:xfrm flipV="1">
          <a:off x="10267950" y="5109845"/>
          <a:ext cx="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35560</xdr:rowOff>
    </xdr:from>
    <xdr:ext cx="531495" cy="269240"/>
    <xdr:sp macro="" textlink="">
      <xdr:nvSpPr>
        <xdr:cNvPr id="288" name="補助費等最小値テキスト"/>
        <xdr:cNvSpPr txBox="1"/>
      </xdr:nvSpPr>
      <xdr:spPr>
        <a:xfrm>
          <a:off x="10318750" y="672211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31750</xdr:rowOff>
    </xdr:from>
    <xdr:to xmlns:xdr="http://schemas.openxmlformats.org/drawingml/2006/spreadsheetDrawing">
      <xdr:col>55</xdr:col>
      <xdr:colOff>88900</xdr:colOff>
      <xdr:row>39</xdr:row>
      <xdr:rowOff>31750</xdr:rowOff>
    </xdr:to>
    <xdr:cxnSp macro="">
      <xdr:nvCxnSpPr>
        <xdr:cNvPr id="289" name="直線コネクタ 288"/>
        <xdr:cNvCxnSpPr/>
      </xdr:nvCxnSpPr>
      <xdr:spPr>
        <a:xfrm>
          <a:off x="10182860" y="6718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82550</xdr:rowOff>
    </xdr:from>
    <xdr:ext cx="595630" cy="269240"/>
    <xdr:sp macro="" textlink="">
      <xdr:nvSpPr>
        <xdr:cNvPr id="290" name="補助費等最大値テキスト"/>
        <xdr:cNvSpPr txBox="1"/>
      </xdr:nvSpPr>
      <xdr:spPr>
        <a:xfrm>
          <a:off x="10318750" y="488315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137795</xdr:rowOff>
    </xdr:from>
    <xdr:to xmlns:xdr="http://schemas.openxmlformats.org/drawingml/2006/spreadsheetDrawing">
      <xdr:col>55</xdr:col>
      <xdr:colOff>88900</xdr:colOff>
      <xdr:row>29</xdr:row>
      <xdr:rowOff>137795</xdr:rowOff>
    </xdr:to>
    <xdr:cxnSp macro="">
      <xdr:nvCxnSpPr>
        <xdr:cNvPr id="291" name="直線コネクタ 290"/>
        <xdr:cNvCxnSpPr/>
      </xdr:nvCxnSpPr>
      <xdr:spPr>
        <a:xfrm>
          <a:off x="10182860" y="51098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109220</xdr:rowOff>
    </xdr:from>
    <xdr:to xmlns:xdr="http://schemas.openxmlformats.org/drawingml/2006/spreadsheetDrawing">
      <xdr:col>55</xdr:col>
      <xdr:colOff>0</xdr:colOff>
      <xdr:row>36</xdr:row>
      <xdr:rowOff>114935</xdr:rowOff>
    </xdr:to>
    <xdr:cxnSp macro="">
      <xdr:nvCxnSpPr>
        <xdr:cNvPr id="292" name="直線コネクタ 291"/>
        <xdr:cNvCxnSpPr/>
      </xdr:nvCxnSpPr>
      <xdr:spPr>
        <a:xfrm flipV="1">
          <a:off x="9448800" y="6281420"/>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26670</xdr:rowOff>
    </xdr:from>
    <xdr:ext cx="595630" cy="267335"/>
    <xdr:sp macro="" textlink="">
      <xdr:nvSpPr>
        <xdr:cNvPr id="293" name="補助費等平均値テキスト"/>
        <xdr:cNvSpPr txBox="1"/>
      </xdr:nvSpPr>
      <xdr:spPr>
        <a:xfrm>
          <a:off x="10318750" y="6370320"/>
          <a:ext cx="59563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49530</xdr:rowOff>
    </xdr:from>
    <xdr:to xmlns:xdr="http://schemas.openxmlformats.org/drawingml/2006/spreadsheetDrawing">
      <xdr:col>55</xdr:col>
      <xdr:colOff>50800</xdr:colOff>
      <xdr:row>37</xdr:row>
      <xdr:rowOff>154940</xdr:rowOff>
    </xdr:to>
    <xdr:sp macro="" textlink="">
      <xdr:nvSpPr>
        <xdr:cNvPr id="294" name="フローチャート: 判断 293"/>
        <xdr:cNvSpPr/>
      </xdr:nvSpPr>
      <xdr:spPr>
        <a:xfrm>
          <a:off x="10220960" y="639318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64770</xdr:rowOff>
    </xdr:from>
    <xdr:to xmlns:xdr="http://schemas.openxmlformats.org/drawingml/2006/spreadsheetDrawing">
      <xdr:col>50</xdr:col>
      <xdr:colOff>114300</xdr:colOff>
      <xdr:row>36</xdr:row>
      <xdr:rowOff>114935</xdr:rowOff>
    </xdr:to>
    <xdr:cxnSp macro="">
      <xdr:nvCxnSpPr>
        <xdr:cNvPr id="295" name="直線コネクタ 294"/>
        <xdr:cNvCxnSpPr/>
      </xdr:nvCxnSpPr>
      <xdr:spPr>
        <a:xfrm>
          <a:off x="8578850" y="6236970"/>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48260</xdr:rowOff>
    </xdr:from>
    <xdr:to xmlns:xdr="http://schemas.openxmlformats.org/drawingml/2006/spreadsheetDrawing">
      <xdr:col>50</xdr:col>
      <xdr:colOff>165100</xdr:colOff>
      <xdr:row>37</xdr:row>
      <xdr:rowOff>153670</xdr:rowOff>
    </xdr:to>
    <xdr:sp macro="" textlink="">
      <xdr:nvSpPr>
        <xdr:cNvPr id="296" name="フローチャート: 判断 295"/>
        <xdr:cNvSpPr/>
      </xdr:nvSpPr>
      <xdr:spPr>
        <a:xfrm>
          <a:off x="9398000" y="63919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144780</xdr:rowOff>
    </xdr:from>
    <xdr:ext cx="598805" cy="267335"/>
    <xdr:sp macro="" textlink="">
      <xdr:nvSpPr>
        <xdr:cNvPr id="297" name="テキスト ボックス 296"/>
        <xdr:cNvSpPr txBox="1"/>
      </xdr:nvSpPr>
      <xdr:spPr>
        <a:xfrm>
          <a:off x="9152890" y="648843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64770</xdr:rowOff>
    </xdr:from>
    <xdr:to xmlns:xdr="http://schemas.openxmlformats.org/drawingml/2006/spreadsheetDrawing">
      <xdr:col>45</xdr:col>
      <xdr:colOff>177800</xdr:colOff>
      <xdr:row>36</xdr:row>
      <xdr:rowOff>135255</xdr:rowOff>
    </xdr:to>
    <xdr:cxnSp macro="">
      <xdr:nvCxnSpPr>
        <xdr:cNvPr id="298" name="直線コネクタ 297"/>
        <xdr:cNvCxnSpPr/>
      </xdr:nvCxnSpPr>
      <xdr:spPr>
        <a:xfrm flipV="1">
          <a:off x="7705090" y="6236970"/>
          <a:ext cx="87376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52705</xdr:rowOff>
    </xdr:from>
    <xdr:to xmlns:xdr="http://schemas.openxmlformats.org/drawingml/2006/spreadsheetDrawing">
      <xdr:col>46</xdr:col>
      <xdr:colOff>38100</xdr:colOff>
      <xdr:row>37</xdr:row>
      <xdr:rowOff>158115</xdr:rowOff>
    </xdr:to>
    <xdr:sp macro="" textlink="">
      <xdr:nvSpPr>
        <xdr:cNvPr id="299" name="フローチャート: 判断 298"/>
        <xdr:cNvSpPr/>
      </xdr:nvSpPr>
      <xdr:spPr>
        <a:xfrm>
          <a:off x="8528050" y="63963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149225</xdr:rowOff>
    </xdr:from>
    <xdr:ext cx="598805" cy="269240"/>
    <xdr:sp macro="" textlink="">
      <xdr:nvSpPr>
        <xdr:cNvPr id="300" name="テキスト ボックス 299"/>
        <xdr:cNvSpPr txBox="1"/>
      </xdr:nvSpPr>
      <xdr:spPr>
        <a:xfrm>
          <a:off x="8282940" y="649287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153670</xdr:rowOff>
    </xdr:from>
    <xdr:to xmlns:xdr="http://schemas.openxmlformats.org/drawingml/2006/spreadsheetDrawing">
      <xdr:col>41</xdr:col>
      <xdr:colOff>50800</xdr:colOff>
      <xdr:row>36</xdr:row>
      <xdr:rowOff>135255</xdr:rowOff>
    </xdr:to>
    <xdr:cxnSp macro="">
      <xdr:nvCxnSpPr>
        <xdr:cNvPr id="301" name="直線コネクタ 300"/>
        <xdr:cNvCxnSpPr/>
      </xdr:nvCxnSpPr>
      <xdr:spPr>
        <a:xfrm>
          <a:off x="6835140" y="5982970"/>
          <a:ext cx="86995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62230</xdr:rowOff>
    </xdr:from>
    <xdr:to xmlns:xdr="http://schemas.openxmlformats.org/drawingml/2006/spreadsheetDrawing">
      <xdr:col>41</xdr:col>
      <xdr:colOff>101600</xdr:colOff>
      <xdr:row>37</xdr:row>
      <xdr:rowOff>168275</xdr:rowOff>
    </xdr:to>
    <xdr:sp macro="" textlink="">
      <xdr:nvSpPr>
        <xdr:cNvPr id="302" name="フローチャート: 判断 301"/>
        <xdr:cNvSpPr/>
      </xdr:nvSpPr>
      <xdr:spPr>
        <a:xfrm>
          <a:off x="7654290" y="6405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158750</xdr:rowOff>
    </xdr:from>
    <xdr:ext cx="598805" cy="266065"/>
    <xdr:sp macro="" textlink="">
      <xdr:nvSpPr>
        <xdr:cNvPr id="303" name="テキスト ボックス 302"/>
        <xdr:cNvSpPr txBox="1"/>
      </xdr:nvSpPr>
      <xdr:spPr>
        <a:xfrm>
          <a:off x="7412990" y="650240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83820</xdr:rowOff>
    </xdr:from>
    <xdr:to xmlns:xdr="http://schemas.openxmlformats.org/drawingml/2006/spreadsheetDrawing">
      <xdr:col>36</xdr:col>
      <xdr:colOff>165100</xdr:colOff>
      <xdr:row>36</xdr:row>
      <xdr:rowOff>11430</xdr:rowOff>
    </xdr:to>
    <xdr:sp macro="" textlink="">
      <xdr:nvSpPr>
        <xdr:cNvPr id="304" name="フローチャート: 判断 303"/>
        <xdr:cNvSpPr/>
      </xdr:nvSpPr>
      <xdr:spPr>
        <a:xfrm>
          <a:off x="6784340" y="6084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1905</xdr:rowOff>
    </xdr:from>
    <xdr:ext cx="598805" cy="269240"/>
    <xdr:sp macro="" textlink="">
      <xdr:nvSpPr>
        <xdr:cNvPr id="305" name="テキスト ボックス 304"/>
        <xdr:cNvSpPr txBox="1"/>
      </xdr:nvSpPr>
      <xdr:spPr>
        <a:xfrm>
          <a:off x="6539230" y="617410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06" name="テキスト ボックス 305"/>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58825" cy="269240"/>
    <xdr:sp macro="" textlink="">
      <xdr:nvSpPr>
        <xdr:cNvPr id="307" name="テキスト ボックス 306"/>
        <xdr:cNvSpPr txBox="1"/>
      </xdr:nvSpPr>
      <xdr:spPr>
        <a:xfrm>
          <a:off x="92621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58825" cy="269240"/>
    <xdr:sp macro="" textlink="">
      <xdr:nvSpPr>
        <xdr:cNvPr id="308" name="テキスト ボックス 307"/>
        <xdr:cNvSpPr txBox="1"/>
      </xdr:nvSpPr>
      <xdr:spPr>
        <a:xfrm>
          <a:off x="83921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58825" cy="269240"/>
    <xdr:sp macro="" textlink="">
      <xdr:nvSpPr>
        <xdr:cNvPr id="309" name="テキスト ボックス 308"/>
        <xdr:cNvSpPr txBox="1"/>
      </xdr:nvSpPr>
      <xdr:spPr>
        <a:xfrm>
          <a:off x="75184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58825" cy="269240"/>
    <xdr:sp macro="" textlink="">
      <xdr:nvSpPr>
        <xdr:cNvPr id="310" name="テキスト ボックス 309"/>
        <xdr:cNvSpPr txBox="1"/>
      </xdr:nvSpPr>
      <xdr:spPr>
        <a:xfrm>
          <a:off x="66484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55880</xdr:rowOff>
    </xdr:from>
    <xdr:to xmlns:xdr="http://schemas.openxmlformats.org/drawingml/2006/spreadsheetDrawing">
      <xdr:col>55</xdr:col>
      <xdr:colOff>50800</xdr:colOff>
      <xdr:row>36</xdr:row>
      <xdr:rowOff>161290</xdr:rowOff>
    </xdr:to>
    <xdr:sp macro="" textlink="">
      <xdr:nvSpPr>
        <xdr:cNvPr id="311" name="楕円 310"/>
        <xdr:cNvSpPr/>
      </xdr:nvSpPr>
      <xdr:spPr>
        <a:xfrm>
          <a:off x="10220960" y="62280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80010</xdr:rowOff>
    </xdr:from>
    <xdr:ext cx="595630" cy="269240"/>
    <xdr:sp macro="" textlink="">
      <xdr:nvSpPr>
        <xdr:cNvPr id="312" name="補助費等該当値テキスト"/>
        <xdr:cNvSpPr txBox="1"/>
      </xdr:nvSpPr>
      <xdr:spPr>
        <a:xfrm>
          <a:off x="10318750" y="60807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61595</xdr:rowOff>
    </xdr:from>
    <xdr:to xmlns:xdr="http://schemas.openxmlformats.org/drawingml/2006/spreadsheetDrawing">
      <xdr:col>50</xdr:col>
      <xdr:colOff>165100</xdr:colOff>
      <xdr:row>36</xdr:row>
      <xdr:rowOff>167640</xdr:rowOff>
    </xdr:to>
    <xdr:sp macro="" textlink="">
      <xdr:nvSpPr>
        <xdr:cNvPr id="313" name="楕円 312"/>
        <xdr:cNvSpPr/>
      </xdr:nvSpPr>
      <xdr:spPr>
        <a:xfrm>
          <a:off x="9398000" y="623379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6985</xdr:rowOff>
    </xdr:from>
    <xdr:ext cx="598805" cy="267335"/>
    <xdr:sp macro="" textlink="">
      <xdr:nvSpPr>
        <xdr:cNvPr id="314" name="テキスト ボックス 313"/>
        <xdr:cNvSpPr txBox="1"/>
      </xdr:nvSpPr>
      <xdr:spPr>
        <a:xfrm>
          <a:off x="9152890" y="600773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12065</xdr:rowOff>
    </xdr:from>
    <xdr:to xmlns:xdr="http://schemas.openxmlformats.org/drawingml/2006/spreadsheetDrawing">
      <xdr:col>46</xdr:col>
      <xdr:colOff>38100</xdr:colOff>
      <xdr:row>36</xdr:row>
      <xdr:rowOff>117475</xdr:rowOff>
    </xdr:to>
    <xdr:sp macro="" textlink="">
      <xdr:nvSpPr>
        <xdr:cNvPr id="315" name="楕円 314"/>
        <xdr:cNvSpPr/>
      </xdr:nvSpPr>
      <xdr:spPr>
        <a:xfrm>
          <a:off x="8528050" y="618426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134620</xdr:rowOff>
    </xdr:from>
    <xdr:ext cx="598805" cy="265430"/>
    <xdr:sp macro="" textlink="">
      <xdr:nvSpPr>
        <xdr:cNvPr id="316" name="テキスト ボックス 315"/>
        <xdr:cNvSpPr txBox="1"/>
      </xdr:nvSpPr>
      <xdr:spPr>
        <a:xfrm>
          <a:off x="8282940" y="596392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82550</xdr:rowOff>
    </xdr:from>
    <xdr:to xmlns:xdr="http://schemas.openxmlformats.org/drawingml/2006/spreadsheetDrawing">
      <xdr:col>41</xdr:col>
      <xdr:colOff>101600</xdr:colOff>
      <xdr:row>37</xdr:row>
      <xdr:rowOff>10160</xdr:rowOff>
    </xdr:to>
    <xdr:sp macro="" textlink="">
      <xdr:nvSpPr>
        <xdr:cNvPr id="317" name="楕円 316"/>
        <xdr:cNvSpPr/>
      </xdr:nvSpPr>
      <xdr:spPr>
        <a:xfrm>
          <a:off x="7654290" y="6254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26670</xdr:rowOff>
    </xdr:from>
    <xdr:ext cx="598805" cy="267335"/>
    <xdr:sp macro="" textlink="">
      <xdr:nvSpPr>
        <xdr:cNvPr id="318" name="テキスト ボックス 317"/>
        <xdr:cNvSpPr txBox="1"/>
      </xdr:nvSpPr>
      <xdr:spPr>
        <a:xfrm>
          <a:off x="7412990" y="602742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100965</xdr:rowOff>
    </xdr:from>
    <xdr:to xmlns:xdr="http://schemas.openxmlformats.org/drawingml/2006/spreadsheetDrawing">
      <xdr:col>36</xdr:col>
      <xdr:colOff>165100</xdr:colOff>
      <xdr:row>35</xdr:row>
      <xdr:rowOff>27940</xdr:rowOff>
    </xdr:to>
    <xdr:sp macro="" textlink="">
      <xdr:nvSpPr>
        <xdr:cNvPr id="319" name="楕円 318"/>
        <xdr:cNvSpPr/>
      </xdr:nvSpPr>
      <xdr:spPr>
        <a:xfrm>
          <a:off x="6784340" y="59302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45720</xdr:rowOff>
    </xdr:from>
    <xdr:ext cx="598805" cy="269240"/>
    <xdr:sp macro="" textlink="">
      <xdr:nvSpPr>
        <xdr:cNvPr id="320" name="テキスト ボックス 319"/>
        <xdr:cNvSpPr txBox="1"/>
      </xdr:nvSpPr>
      <xdr:spPr>
        <a:xfrm>
          <a:off x="6539230" y="570357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1" name="正方形/長方形 320"/>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2" name="正方形/長方形 321"/>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4" name="正方形/長方形 323"/>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26" name="正方形/長方形 325"/>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28" name="正方形/長方形 327"/>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32410"/>
    <xdr:sp macro="" textlink="">
      <xdr:nvSpPr>
        <xdr:cNvPr id="329" name="テキスト ボックス 328"/>
        <xdr:cNvSpPr txBox="1"/>
      </xdr:nvSpPr>
      <xdr:spPr>
        <a:xfrm>
          <a:off x="643636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0" name="直線コネクタ 329"/>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145415</xdr:rowOff>
    </xdr:from>
    <xdr:to xmlns:xdr="http://schemas.openxmlformats.org/drawingml/2006/spreadsheetDrawing">
      <xdr:col>59</xdr:col>
      <xdr:colOff>50800</xdr:colOff>
      <xdr:row>58</xdr:row>
      <xdr:rowOff>145415</xdr:rowOff>
    </xdr:to>
    <xdr:cxnSp macro="">
      <xdr:nvCxnSpPr>
        <xdr:cNvPr id="331" name="直線コネクタ 330"/>
        <xdr:cNvCxnSpPr/>
      </xdr:nvCxnSpPr>
      <xdr:spPr>
        <a:xfrm>
          <a:off x="6474460" y="10089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171450</xdr:rowOff>
    </xdr:from>
    <xdr:ext cx="248920" cy="269240"/>
    <xdr:sp macro="" textlink="">
      <xdr:nvSpPr>
        <xdr:cNvPr id="332" name="テキスト ボックス 331"/>
        <xdr:cNvSpPr txBox="1"/>
      </xdr:nvSpPr>
      <xdr:spPr>
        <a:xfrm>
          <a:off x="6229350" y="9944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26035</xdr:rowOff>
    </xdr:from>
    <xdr:to xmlns:xdr="http://schemas.openxmlformats.org/drawingml/2006/spreadsheetDrawing">
      <xdr:col>59</xdr:col>
      <xdr:colOff>50800</xdr:colOff>
      <xdr:row>56</xdr:row>
      <xdr:rowOff>26035</xdr:rowOff>
    </xdr:to>
    <xdr:cxnSp macro="">
      <xdr:nvCxnSpPr>
        <xdr:cNvPr id="333" name="直線コネクタ 332"/>
        <xdr:cNvCxnSpPr/>
      </xdr:nvCxnSpPr>
      <xdr:spPr>
        <a:xfrm>
          <a:off x="6474460" y="9627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56515</xdr:rowOff>
    </xdr:from>
    <xdr:ext cx="595630" cy="266065"/>
    <xdr:sp macro="" textlink="">
      <xdr:nvSpPr>
        <xdr:cNvPr id="334" name="テキスト ボックス 333"/>
        <xdr:cNvSpPr txBox="1"/>
      </xdr:nvSpPr>
      <xdr:spPr>
        <a:xfrm>
          <a:off x="5890260" y="94862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86360</xdr:rowOff>
    </xdr:from>
    <xdr:to xmlns:xdr="http://schemas.openxmlformats.org/drawingml/2006/spreadsheetDrawing">
      <xdr:col>59</xdr:col>
      <xdr:colOff>50800</xdr:colOff>
      <xdr:row>53</xdr:row>
      <xdr:rowOff>86360</xdr:rowOff>
    </xdr:to>
    <xdr:cxnSp macro="">
      <xdr:nvCxnSpPr>
        <xdr:cNvPr id="335" name="直線コネクタ 334"/>
        <xdr:cNvCxnSpPr/>
      </xdr:nvCxnSpPr>
      <xdr:spPr>
        <a:xfrm>
          <a:off x="6474460" y="9173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116205</xdr:rowOff>
    </xdr:from>
    <xdr:ext cx="595630" cy="269240"/>
    <xdr:sp macro="" textlink="">
      <xdr:nvSpPr>
        <xdr:cNvPr id="336" name="テキスト ボックス 335"/>
        <xdr:cNvSpPr txBox="1"/>
      </xdr:nvSpPr>
      <xdr:spPr>
        <a:xfrm>
          <a:off x="5890260" y="9031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145415</xdr:rowOff>
    </xdr:from>
    <xdr:to xmlns:xdr="http://schemas.openxmlformats.org/drawingml/2006/spreadsheetDrawing">
      <xdr:col>59</xdr:col>
      <xdr:colOff>50800</xdr:colOff>
      <xdr:row>50</xdr:row>
      <xdr:rowOff>145415</xdr:rowOff>
    </xdr:to>
    <xdr:cxnSp macro="">
      <xdr:nvCxnSpPr>
        <xdr:cNvPr id="337" name="直線コネクタ 336"/>
        <xdr:cNvCxnSpPr/>
      </xdr:nvCxnSpPr>
      <xdr:spPr>
        <a:xfrm>
          <a:off x="6474460" y="8717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171450</xdr:rowOff>
    </xdr:from>
    <xdr:ext cx="595630" cy="269240"/>
    <xdr:sp macro="" textlink="">
      <xdr:nvSpPr>
        <xdr:cNvPr id="338" name="テキスト ボックス 337"/>
        <xdr:cNvSpPr txBox="1"/>
      </xdr:nvSpPr>
      <xdr:spPr>
        <a:xfrm>
          <a:off x="5890260" y="8572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39" name="直線コネクタ 338"/>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5630" cy="266065"/>
    <xdr:sp macro="" textlink="">
      <xdr:nvSpPr>
        <xdr:cNvPr id="340" name="テキスト ボックス 339"/>
        <xdr:cNvSpPr txBox="1"/>
      </xdr:nvSpPr>
      <xdr:spPr>
        <a:xfrm>
          <a:off x="589026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1" name="普通建設事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13970</xdr:rowOff>
    </xdr:from>
    <xdr:to xmlns:xdr="http://schemas.openxmlformats.org/drawingml/2006/spreadsheetDrawing">
      <xdr:col>54</xdr:col>
      <xdr:colOff>186690</xdr:colOff>
      <xdr:row>58</xdr:row>
      <xdr:rowOff>27940</xdr:rowOff>
    </xdr:to>
    <xdr:cxnSp macro="">
      <xdr:nvCxnSpPr>
        <xdr:cNvPr id="342" name="直線コネクタ 341"/>
        <xdr:cNvCxnSpPr/>
      </xdr:nvCxnSpPr>
      <xdr:spPr>
        <a:xfrm flipV="1">
          <a:off x="10267950" y="8757920"/>
          <a:ext cx="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32385</xdr:rowOff>
    </xdr:from>
    <xdr:ext cx="531495" cy="265430"/>
    <xdr:sp macro="" textlink="">
      <xdr:nvSpPr>
        <xdr:cNvPr id="343" name="普通建設事業費最小値テキスト"/>
        <xdr:cNvSpPr txBox="1"/>
      </xdr:nvSpPr>
      <xdr:spPr>
        <a:xfrm>
          <a:off x="10318750" y="99764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27940</xdr:rowOff>
    </xdr:from>
    <xdr:to xmlns:xdr="http://schemas.openxmlformats.org/drawingml/2006/spreadsheetDrawing">
      <xdr:col>55</xdr:col>
      <xdr:colOff>88900</xdr:colOff>
      <xdr:row>58</xdr:row>
      <xdr:rowOff>27940</xdr:rowOff>
    </xdr:to>
    <xdr:cxnSp macro="">
      <xdr:nvCxnSpPr>
        <xdr:cNvPr id="344" name="直線コネクタ 343"/>
        <xdr:cNvCxnSpPr/>
      </xdr:nvCxnSpPr>
      <xdr:spPr>
        <a:xfrm>
          <a:off x="10182860" y="99720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136525</xdr:rowOff>
    </xdr:from>
    <xdr:ext cx="595630" cy="265430"/>
    <xdr:sp macro="" textlink="">
      <xdr:nvSpPr>
        <xdr:cNvPr id="345" name="普通建設事業費最大値テキスト"/>
        <xdr:cNvSpPr txBox="1"/>
      </xdr:nvSpPr>
      <xdr:spPr>
        <a:xfrm>
          <a:off x="10318750" y="853757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13970</xdr:rowOff>
    </xdr:from>
    <xdr:to xmlns:xdr="http://schemas.openxmlformats.org/drawingml/2006/spreadsheetDrawing">
      <xdr:col>55</xdr:col>
      <xdr:colOff>88900</xdr:colOff>
      <xdr:row>51</xdr:row>
      <xdr:rowOff>13970</xdr:rowOff>
    </xdr:to>
    <xdr:cxnSp macro="">
      <xdr:nvCxnSpPr>
        <xdr:cNvPr id="346" name="直線コネクタ 345"/>
        <xdr:cNvCxnSpPr/>
      </xdr:nvCxnSpPr>
      <xdr:spPr>
        <a:xfrm>
          <a:off x="10182860" y="8757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97790</xdr:rowOff>
    </xdr:from>
    <xdr:to xmlns:xdr="http://schemas.openxmlformats.org/drawingml/2006/spreadsheetDrawing">
      <xdr:col>55</xdr:col>
      <xdr:colOff>0</xdr:colOff>
      <xdr:row>56</xdr:row>
      <xdr:rowOff>60960</xdr:rowOff>
    </xdr:to>
    <xdr:cxnSp macro="">
      <xdr:nvCxnSpPr>
        <xdr:cNvPr id="347" name="直線コネクタ 346"/>
        <xdr:cNvCxnSpPr/>
      </xdr:nvCxnSpPr>
      <xdr:spPr>
        <a:xfrm>
          <a:off x="9448800" y="9527540"/>
          <a:ext cx="8191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4445</xdr:rowOff>
    </xdr:from>
    <xdr:ext cx="531495" cy="269240"/>
    <xdr:sp macro="" textlink="">
      <xdr:nvSpPr>
        <xdr:cNvPr id="348" name="普通建設事業費平均値テキスト"/>
        <xdr:cNvSpPr txBox="1"/>
      </xdr:nvSpPr>
      <xdr:spPr>
        <a:xfrm>
          <a:off x="10318750" y="9434195"/>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158115</xdr:rowOff>
    </xdr:from>
    <xdr:to xmlns:xdr="http://schemas.openxmlformats.org/drawingml/2006/spreadsheetDrawing">
      <xdr:col>55</xdr:col>
      <xdr:colOff>50800</xdr:colOff>
      <xdr:row>56</xdr:row>
      <xdr:rowOff>86360</xdr:rowOff>
    </xdr:to>
    <xdr:sp macro="" textlink="">
      <xdr:nvSpPr>
        <xdr:cNvPr id="349" name="フローチャート: 判断 348"/>
        <xdr:cNvSpPr/>
      </xdr:nvSpPr>
      <xdr:spPr>
        <a:xfrm>
          <a:off x="10220960" y="95878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97790</xdr:rowOff>
    </xdr:from>
    <xdr:to xmlns:xdr="http://schemas.openxmlformats.org/drawingml/2006/spreadsheetDrawing">
      <xdr:col>50</xdr:col>
      <xdr:colOff>114300</xdr:colOff>
      <xdr:row>57</xdr:row>
      <xdr:rowOff>60325</xdr:rowOff>
    </xdr:to>
    <xdr:cxnSp macro="">
      <xdr:nvCxnSpPr>
        <xdr:cNvPr id="350" name="直線コネクタ 349"/>
        <xdr:cNvCxnSpPr/>
      </xdr:nvCxnSpPr>
      <xdr:spPr>
        <a:xfrm flipV="1">
          <a:off x="8578850" y="9527540"/>
          <a:ext cx="86995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9525</xdr:rowOff>
    </xdr:from>
    <xdr:to xmlns:xdr="http://schemas.openxmlformats.org/drawingml/2006/spreadsheetDrawing">
      <xdr:col>50</xdr:col>
      <xdr:colOff>165100</xdr:colOff>
      <xdr:row>56</xdr:row>
      <xdr:rowOff>114935</xdr:rowOff>
    </xdr:to>
    <xdr:sp macro="" textlink="">
      <xdr:nvSpPr>
        <xdr:cNvPr id="351" name="フローチャート: 判断 350"/>
        <xdr:cNvSpPr/>
      </xdr:nvSpPr>
      <xdr:spPr>
        <a:xfrm>
          <a:off x="9398000" y="96107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105410</xdr:rowOff>
    </xdr:from>
    <xdr:ext cx="531495" cy="269240"/>
    <xdr:sp macro="" textlink="">
      <xdr:nvSpPr>
        <xdr:cNvPr id="352" name="テキスト ボックス 351"/>
        <xdr:cNvSpPr txBox="1"/>
      </xdr:nvSpPr>
      <xdr:spPr>
        <a:xfrm>
          <a:off x="9185275" y="970661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139065</xdr:rowOff>
    </xdr:from>
    <xdr:to xmlns:xdr="http://schemas.openxmlformats.org/drawingml/2006/spreadsheetDrawing">
      <xdr:col>45</xdr:col>
      <xdr:colOff>177800</xdr:colOff>
      <xdr:row>57</xdr:row>
      <xdr:rowOff>60325</xdr:rowOff>
    </xdr:to>
    <xdr:cxnSp macro="">
      <xdr:nvCxnSpPr>
        <xdr:cNvPr id="353" name="直線コネクタ 352"/>
        <xdr:cNvCxnSpPr/>
      </xdr:nvCxnSpPr>
      <xdr:spPr>
        <a:xfrm>
          <a:off x="7705090" y="9568815"/>
          <a:ext cx="87376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41910</xdr:rowOff>
    </xdr:from>
    <xdr:to xmlns:xdr="http://schemas.openxmlformats.org/drawingml/2006/spreadsheetDrawing">
      <xdr:col>46</xdr:col>
      <xdr:colOff>38100</xdr:colOff>
      <xdr:row>56</xdr:row>
      <xdr:rowOff>147320</xdr:rowOff>
    </xdr:to>
    <xdr:sp macro="" textlink="">
      <xdr:nvSpPr>
        <xdr:cNvPr id="354" name="フローチャート: 判断 353"/>
        <xdr:cNvSpPr/>
      </xdr:nvSpPr>
      <xdr:spPr>
        <a:xfrm>
          <a:off x="8528050" y="964311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163830</xdr:rowOff>
    </xdr:from>
    <xdr:ext cx="531495" cy="267335"/>
    <xdr:sp macro="" textlink="">
      <xdr:nvSpPr>
        <xdr:cNvPr id="355" name="テキスト ボックス 354"/>
        <xdr:cNvSpPr txBox="1"/>
      </xdr:nvSpPr>
      <xdr:spPr>
        <a:xfrm>
          <a:off x="8315325" y="942213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89535</xdr:rowOff>
    </xdr:from>
    <xdr:to xmlns:xdr="http://schemas.openxmlformats.org/drawingml/2006/spreadsheetDrawing">
      <xdr:col>41</xdr:col>
      <xdr:colOff>50800</xdr:colOff>
      <xdr:row>55</xdr:row>
      <xdr:rowOff>139065</xdr:rowOff>
    </xdr:to>
    <xdr:cxnSp macro="">
      <xdr:nvCxnSpPr>
        <xdr:cNvPr id="356" name="直線コネクタ 355"/>
        <xdr:cNvCxnSpPr/>
      </xdr:nvCxnSpPr>
      <xdr:spPr>
        <a:xfrm>
          <a:off x="6835140" y="9347835"/>
          <a:ext cx="86995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168275</xdr:rowOff>
    </xdr:from>
    <xdr:to xmlns:xdr="http://schemas.openxmlformats.org/drawingml/2006/spreadsheetDrawing">
      <xdr:col>41</xdr:col>
      <xdr:colOff>101600</xdr:colOff>
      <xdr:row>56</xdr:row>
      <xdr:rowOff>95250</xdr:rowOff>
    </xdr:to>
    <xdr:sp macro="" textlink="">
      <xdr:nvSpPr>
        <xdr:cNvPr id="357" name="フローチャート: 判断 356"/>
        <xdr:cNvSpPr/>
      </xdr:nvSpPr>
      <xdr:spPr>
        <a:xfrm>
          <a:off x="7654290" y="9598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86360</xdr:rowOff>
    </xdr:from>
    <xdr:ext cx="531495" cy="266065"/>
    <xdr:sp macro="" textlink="">
      <xdr:nvSpPr>
        <xdr:cNvPr id="358" name="テキスト ボックス 357"/>
        <xdr:cNvSpPr txBox="1"/>
      </xdr:nvSpPr>
      <xdr:spPr>
        <a:xfrm>
          <a:off x="7445375" y="968756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8890</xdr:rowOff>
    </xdr:from>
    <xdr:to xmlns:xdr="http://schemas.openxmlformats.org/drawingml/2006/spreadsheetDrawing">
      <xdr:col>36</xdr:col>
      <xdr:colOff>165100</xdr:colOff>
      <xdr:row>56</xdr:row>
      <xdr:rowOff>114300</xdr:rowOff>
    </xdr:to>
    <xdr:sp macro="" textlink="">
      <xdr:nvSpPr>
        <xdr:cNvPr id="359" name="フローチャート: 判断 358"/>
        <xdr:cNvSpPr/>
      </xdr:nvSpPr>
      <xdr:spPr>
        <a:xfrm>
          <a:off x="6784340" y="96100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104775</xdr:rowOff>
    </xdr:from>
    <xdr:ext cx="531495" cy="269240"/>
    <xdr:sp macro="" textlink="">
      <xdr:nvSpPr>
        <xdr:cNvPr id="360" name="テキスト ボックス 359"/>
        <xdr:cNvSpPr txBox="1"/>
      </xdr:nvSpPr>
      <xdr:spPr>
        <a:xfrm>
          <a:off x="6571615" y="970597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1" name="テキスト ボックス 360"/>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58825" cy="269240"/>
    <xdr:sp macro="" textlink="">
      <xdr:nvSpPr>
        <xdr:cNvPr id="362" name="テキスト ボックス 361"/>
        <xdr:cNvSpPr txBox="1"/>
      </xdr:nvSpPr>
      <xdr:spPr>
        <a:xfrm>
          <a:off x="92621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58825" cy="269240"/>
    <xdr:sp macro="" textlink="">
      <xdr:nvSpPr>
        <xdr:cNvPr id="363" name="テキスト ボックス 362"/>
        <xdr:cNvSpPr txBox="1"/>
      </xdr:nvSpPr>
      <xdr:spPr>
        <a:xfrm>
          <a:off x="83921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58825" cy="269240"/>
    <xdr:sp macro="" textlink="">
      <xdr:nvSpPr>
        <xdr:cNvPr id="364" name="テキスト ボックス 363"/>
        <xdr:cNvSpPr txBox="1"/>
      </xdr:nvSpPr>
      <xdr:spPr>
        <a:xfrm>
          <a:off x="75184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58825" cy="269240"/>
    <xdr:sp macro="" textlink="">
      <xdr:nvSpPr>
        <xdr:cNvPr id="365" name="テキスト ボックス 364"/>
        <xdr:cNvSpPr txBox="1"/>
      </xdr:nvSpPr>
      <xdr:spPr>
        <a:xfrm>
          <a:off x="66484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8890</xdr:rowOff>
    </xdr:from>
    <xdr:to xmlns:xdr="http://schemas.openxmlformats.org/drawingml/2006/spreadsheetDrawing">
      <xdr:col>55</xdr:col>
      <xdr:colOff>50800</xdr:colOff>
      <xdr:row>56</xdr:row>
      <xdr:rowOff>114300</xdr:rowOff>
    </xdr:to>
    <xdr:sp macro="" textlink="">
      <xdr:nvSpPr>
        <xdr:cNvPr id="366" name="楕円 365"/>
        <xdr:cNvSpPr/>
      </xdr:nvSpPr>
      <xdr:spPr>
        <a:xfrm>
          <a:off x="10220960" y="96100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163830</xdr:rowOff>
    </xdr:from>
    <xdr:ext cx="531495" cy="267335"/>
    <xdr:sp macro="" textlink="">
      <xdr:nvSpPr>
        <xdr:cNvPr id="367" name="普通建設事業費該当値テキスト"/>
        <xdr:cNvSpPr txBox="1"/>
      </xdr:nvSpPr>
      <xdr:spPr>
        <a:xfrm>
          <a:off x="10318750" y="959358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45085</xdr:rowOff>
    </xdr:from>
    <xdr:to xmlns:xdr="http://schemas.openxmlformats.org/drawingml/2006/spreadsheetDrawing">
      <xdr:col>50</xdr:col>
      <xdr:colOff>165100</xdr:colOff>
      <xdr:row>55</xdr:row>
      <xdr:rowOff>150495</xdr:rowOff>
    </xdr:to>
    <xdr:sp macro="" textlink="">
      <xdr:nvSpPr>
        <xdr:cNvPr id="368" name="楕円 367"/>
        <xdr:cNvSpPr/>
      </xdr:nvSpPr>
      <xdr:spPr>
        <a:xfrm>
          <a:off x="9398000" y="94748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167640</xdr:rowOff>
    </xdr:from>
    <xdr:ext cx="598805" cy="265430"/>
    <xdr:sp macro="" textlink="">
      <xdr:nvSpPr>
        <xdr:cNvPr id="369" name="テキスト ボックス 368"/>
        <xdr:cNvSpPr txBox="1"/>
      </xdr:nvSpPr>
      <xdr:spPr>
        <a:xfrm>
          <a:off x="9152890" y="925449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8255</xdr:rowOff>
    </xdr:from>
    <xdr:to xmlns:xdr="http://schemas.openxmlformats.org/drawingml/2006/spreadsheetDrawing">
      <xdr:col>46</xdr:col>
      <xdr:colOff>38100</xdr:colOff>
      <xdr:row>57</xdr:row>
      <xdr:rowOff>113665</xdr:rowOff>
    </xdr:to>
    <xdr:sp macro="" textlink="">
      <xdr:nvSpPr>
        <xdr:cNvPr id="370" name="楕円 369"/>
        <xdr:cNvSpPr/>
      </xdr:nvSpPr>
      <xdr:spPr>
        <a:xfrm>
          <a:off x="8528050" y="978090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104140</xdr:rowOff>
    </xdr:from>
    <xdr:ext cx="531495" cy="269240"/>
    <xdr:sp macro="" textlink="">
      <xdr:nvSpPr>
        <xdr:cNvPr id="371" name="テキスト ボックス 370"/>
        <xdr:cNvSpPr txBox="1"/>
      </xdr:nvSpPr>
      <xdr:spPr>
        <a:xfrm>
          <a:off x="8315325" y="987679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86360</xdr:rowOff>
    </xdr:from>
    <xdr:to xmlns:xdr="http://schemas.openxmlformats.org/drawingml/2006/spreadsheetDrawing">
      <xdr:col>41</xdr:col>
      <xdr:colOff>101600</xdr:colOff>
      <xdr:row>56</xdr:row>
      <xdr:rowOff>13970</xdr:rowOff>
    </xdr:to>
    <xdr:sp macro="" textlink="">
      <xdr:nvSpPr>
        <xdr:cNvPr id="372" name="楕円 371"/>
        <xdr:cNvSpPr/>
      </xdr:nvSpPr>
      <xdr:spPr>
        <a:xfrm>
          <a:off x="765429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31115</xdr:rowOff>
    </xdr:from>
    <xdr:ext cx="598805" cy="265430"/>
    <xdr:sp macro="" textlink="">
      <xdr:nvSpPr>
        <xdr:cNvPr id="373" name="テキスト ボックス 372"/>
        <xdr:cNvSpPr txBox="1"/>
      </xdr:nvSpPr>
      <xdr:spPr>
        <a:xfrm>
          <a:off x="7412990" y="928941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36830</xdr:rowOff>
    </xdr:from>
    <xdr:to xmlns:xdr="http://schemas.openxmlformats.org/drawingml/2006/spreadsheetDrawing">
      <xdr:col>36</xdr:col>
      <xdr:colOff>165100</xdr:colOff>
      <xdr:row>54</xdr:row>
      <xdr:rowOff>142240</xdr:rowOff>
    </xdr:to>
    <xdr:sp macro="" textlink="">
      <xdr:nvSpPr>
        <xdr:cNvPr id="374" name="楕円 373"/>
        <xdr:cNvSpPr/>
      </xdr:nvSpPr>
      <xdr:spPr>
        <a:xfrm>
          <a:off x="6784340" y="92951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159385</xdr:rowOff>
    </xdr:from>
    <xdr:ext cx="598805" cy="266065"/>
    <xdr:sp macro="" textlink="">
      <xdr:nvSpPr>
        <xdr:cNvPr id="375" name="テキスト ボックス 374"/>
        <xdr:cNvSpPr txBox="1"/>
      </xdr:nvSpPr>
      <xdr:spPr>
        <a:xfrm>
          <a:off x="6539230" y="907478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76" name="正方形/長方形 375"/>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77" name="正方形/長方形 376"/>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79" name="正方形/長方形 378"/>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1" name="正方形/長方形 380"/>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3" name="正方形/長方形 382"/>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32410"/>
    <xdr:sp macro="" textlink="">
      <xdr:nvSpPr>
        <xdr:cNvPr id="384" name="テキスト ボックス 383"/>
        <xdr:cNvSpPr txBox="1"/>
      </xdr:nvSpPr>
      <xdr:spPr>
        <a:xfrm>
          <a:off x="643636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85" name="直線コネクタ 384"/>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102870</xdr:rowOff>
    </xdr:from>
    <xdr:to xmlns:xdr="http://schemas.openxmlformats.org/drawingml/2006/spreadsheetDrawing">
      <xdr:col>59</xdr:col>
      <xdr:colOff>50800</xdr:colOff>
      <xdr:row>79</xdr:row>
      <xdr:rowOff>102870</xdr:rowOff>
    </xdr:to>
    <xdr:cxnSp macro="">
      <xdr:nvCxnSpPr>
        <xdr:cNvPr id="386" name="直線コネクタ 385"/>
        <xdr:cNvCxnSpPr/>
      </xdr:nvCxnSpPr>
      <xdr:spPr>
        <a:xfrm>
          <a:off x="6474460" y="13647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133350</xdr:rowOff>
    </xdr:from>
    <xdr:ext cx="248920" cy="265430"/>
    <xdr:sp macro="" textlink="">
      <xdr:nvSpPr>
        <xdr:cNvPr id="387" name="テキスト ボックス 386"/>
        <xdr:cNvSpPr txBox="1"/>
      </xdr:nvSpPr>
      <xdr:spPr>
        <a:xfrm>
          <a:off x="6229350" y="13506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119380</xdr:rowOff>
    </xdr:from>
    <xdr:to xmlns:xdr="http://schemas.openxmlformats.org/drawingml/2006/spreadsheetDrawing">
      <xdr:col>59</xdr:col>
      <xdr:colOff>50800</xdr:colOff>
      <xdr:row>77</xdr:row>
      <xdr:rowOff>119380</xdr:rowOff>
    </xdr:to>
    <xdr:cxnSp macro="">
      <xdr:nvCxnSpPr>
        <xdr:cNvPr id="388" name="直線コネクタ 387"/>
        <xdr:cNvCxnSpPr/>
      </xdr:nvCxnSpPr>
      <xdr:spPr>
        <a:xfrm>
          <a:off x="6474460" y="13321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149860</xdr:rowOff>
    </xdr:from>
    <xdr:ext cx="528320" cy="269240"/>
    <xdr:sp macro="" textlink="">
      <xdr:nvSpPr>
        <xdr:cNvPr id="389" name="テキスト ボックス 388"/>
        <xdr:cNvSpPr txBox="1"/>
      </xdr:nvSpPr>
      <xdr:spPr>
        <a:xfrm>
          <a:off x="5954395" y="1318006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136525</xdr:rowOff>
    </xdr:from>
    <xdr:to xmlns:xdr="http://schemas.openxmlformats.org/drawingml/2006/spreadsheetDrawing">
      <xdr:col>59</xdr:col>
      <xdr:colOff>50800</xdr:colOff>
      <xdr:row>75</xdr:row>
      <xdr:rowOff>136525</xdr:rowOff>
    </xdr:to>
    <xdr:cxnSp macro="">
      <xdr:nvCxnSpPr>
        <xdr:cNvPr id="390" name="直線コネクタ 389"/>
        <xdr:cNvCxnSpPr/>
      </xdr:nvCxnSpPr>
      <xdr:spPr>
        <a:xfrm>
          <a:off x="6474460" y="12995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167005</xdr:rowOff>
    </xdr:from>
    <xdr:ext cx="528320" cy="265430"/>
    <xdr:sp macro="" textlink="">
      <xdr:nvSpPr>
        <xdr:cNvPr id="391" name="テキスト ボックス 390"/>
        <xdr:cNvSpPr txBox="1"/>
      </xdr:nvSpPr>
      <xdr:spPr>
        <a:xfrm>
          <a:off x="5954395" y="12854305"/>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153670</xdr:rowOff>
    </xdr:from>
    <xdr:to xmlns:xdr="http://schemas.openxmlformats.org/drawingml/2006/spreadsheetDrawing">
      <xdr:col>59</xdr:col>
      <xdr:colOff>50800</xdr:colOff>
      <xdr:row>73</xdr:row>
      <xdr:rowOff>153670</xdr:rowOff>
    </xdr:to>
    <xdr:cxnSp macro="">
      <xdr:nvCxnSpPr>
        <xdr:cNvPr id="392" name="直線コネクタ 391"/>
        <xdr:cNvCxnSpPr/>
      </xdr:nvCxnSpPr>
      <xdr:spPr>
        <a:xfrm>
          <a:off x="6474460" y="12669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28320" cy="267335"/>
    <xdr:sp macro="" textlink="">
      <xdr:nvSpPr>
        <xdr:cNvPr id="393" name="テキスト ボックス 392"/>
        <xdr:cNvSpPr txBox="1"/>
      </xdr:nvSpPr>
      <xdr:spPr>
        <a:xfrm>
          <a:off x="5954395" y="12522200"/>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170815</xdr:rowOff>
    </xdr:from>
    <xdr:to xmlns:xdr="http://schemas.openxmlformats.org/drawingml/2006/spreadsheetDrawing">
      <xdr:col>59</xdr:col>
      <xdr:colOff>50800</xdr:colOff>
      <xdr:row>71</xdr:row>
      <xdr:rowOff>170815</xdr:rowOff>
    </xdr:to>
    <xdr:cxnSp macro="">
      <xdr:nvCxnSpPr>
        <xdr:cNvPr id="394" name="直線コネクタ 393"/>
        <xdr:cNvCxnSpPr/>
      </xdr:nvCxnSpPr>
      <xdr:spPr>
        <a:xfrm>
          <a:off x="6474460" y="12343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22860</xdr:rowOff>
    </xdr:from>
    <xdr:ext cx="595630" cy="269240"/>
    <xdr:sp macro="" textlink="">
      <xdr:nvSpPr>
        <xdr:cNvPr id="395" name="テキスト ボックス 394"/>
        <xdr:cNvSpPr txBox="1"/>
      </xdr:nvSpPr>
      <xdr:spPr>
        <a:xfrm>
          <a:off x="589026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9525</xdr:rowOff>
    </xdr:from>
    <xdr:to xmlns:xdr="http://schemas.openxmlformats.org/drawingml/2006/spreadsheetDrawing">
      <xdr:col>59</xdr:col>
      <xdr:colOff>50800</xdr:colOff>
      <xdr:row>70</xdr:row>
      <xdr:rowOff>9525</xdr:rowOff>
    </xdr:to>
    <xdr:cxnSp macro="">
      <xdr:nvCxnSpPr>
        <xdr:cNvPr id="396" name="直線コネクタ 395"/>
        <xdr:cNvCxnSpPr/>
      </xdr:nvCxnSpPr>
      <xdr:spPr>
        <a:xfrm>
          <a:off x="6474460" y="12011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39370</xdr:rowOff>
    </xdr:from>
    <xdr:ext cx="595630" cy="269240"/>
    <xdr:sp macro="" textlink="">
      <xdr:nvSpPr>
        <xdr:cNvPr id="397" name="テキスト ボックス 396"/>
        <xdr:cNvSpPr txBox="1"/>
      </xdr:nvSpPr>
      <xdr:spPr>
        <a:xfrm>
          <a:off x="589026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8" name="直線コネクタ 397"/>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5630" cy="266065"/>
    <xdr:sp macro="" textlink="">
      <xdr:nvSpPr>
        <xdr:cNvPr id="399" name="テキスト ボックス 398"/>
        <xdr:cNvSpPr txBox="1"/>
      </xdr:nvSpPr>
      <xdr:spPr>
        <a:xfrm>
          <a:off x="589026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0" name="普通建設事業費 （ うち新規整備　）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1905</xdr:rowOff>
    </xdr:from>
    <xdr:to xmlns:xdr="http://schemas.openxmlformats.org/drawingml/2006/spreadsheetDrawing">
      <xdr:col>54</xdr:col>
      <xdr:colOff>186690</xdr:colOff>
      <xdr:row>79</xdr:row>
      <xdr:rowOff>102870</xdr:rowOff>
    </xdr:to>
    <xdr:cxnSp macro="">
      <xdr:nvCxnSpPr>
        <xdr:cNvPr id="401" name="直線コネクタ 400"/>
        <xdr:cNvCxnSpPr/>
      </xdr:nvCxnSpPr>
      <xdr:spPr>
        <a:xfrm flipV="1">
          <a:off x="10267950" y="1217485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106680</xdr:rowOff>
    </xdr:from>
    <xdr:ext cx="246380" cy="269240"/>
    <xdr:sp macro="" textlink="">
      <xdr:nvSpPr>
        <xdr:cNvPr id="402" name="普通建設事業費 （ うち新規整備　）最小値テキスト"/>
        <xdr:cNvSpPr txBox="1"/>
      </xdr:nvSpPr>
      <xdr:spPr>
        <a:xfrm>
          <a:off x="10318750" y="1365123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102870</xdr:rowOff>
    </xdr:from>
    <xdr:to xmlns:xdr="http://schemas.openxmlformats.org/drawingml/2006/spreadsheetDrawing">
      <xdr:col>55</xdr:col>
      <xdr:colOff>88900</xdr:colOff>
      <xdr:row>79</xdr:row>
      <xdr:rowOff>102870</xdr:rowOff>
    </xdr:to>
    <xdr:cxnSp macro="">
      <xdr:nvCxnSpPr>
        <xdr:cNvPr id="403" name="直線コネクタ 402"/>
        <xdr:cNvCxnSpPr/>
      </xdr:nvCxnSpPr>
      <xdr:spPr>
        <a:xfrm>
          <a:off x="10182860" y="13647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124460</xdr:rowOff>
    </xdr:from>
    <xdr:ext cx="595630" cy="266065"/>
    <xdr:sp macro="" textlink="">
      <xdr:nvSpPr>
        <xdr:cNvPr id="404" name="普通建設事業費 （ うち新規整備　）最大値テキスト"/>
        <xdr:cNvSpPr txBox="1"/>
      </xdr:nvSpPr>
      <xdr:spPr>
        <a:xfrm>
          <a:off x="10318750" y="11954510"/>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10182860" y="12174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127635</xdr:rowOff>
    </xdr:from>
    <xdr:to xmlns:xdr="http://schemas.openxmlformats.org/drawingml/2006/spreadsheetDrawing">
      <xdr:col>55</xdr:col>
      <xdr:colOff>0</xdr:colOff>
      <xdr:row>77</xdr:row>
      <xdr:rowOff>69850</xdr:rowOff>
    </xdr:to>
    <xdr:cxnSp macro="">
      <xdr:nvCxnSpPr>
        <xdr:cNvPr id="406" name="直線コネクタ 405"/>
        <xdr:cNvCxnSpPr/>
      </xdr:nvCxnSpPr>
      <xdr:spPr>
        <a:xfrm>
          <a:off x="9448800" y="13157835"/>
          <a:ext cx="8191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118110</xdr:rowOff>
    </xdr:from>
    <xdr:ext cx="531495" cy="269240"/>
    <xdr:sp macro="" textlink="">
      <xdr:nvSpPr>
        <xdr:cNvPr id="407" name="普通建設事業費 （ うち新規整備　）平均値テキスト"/>
        <xdr:cNvSpPr txBox="1"/>
      </xdr:nvSpPr>
      <xdr:spPr>
        <a:xfrm>
          <a:off x="10318750" y="13319760"/>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140335</xdr:rowOff>
    </xdr:from>
    <xdr:to xmlns:xdr="http://schemas.openxmlformats.org/drawingml/2006/spreadsheetDrawing">
      <xdr:col>55</xdr:col>
      <xdr:colOff>50800</xdr:colOff>
      <xdr:row>78</xdr:row>
      <xdr:rowOff>67945</xdr:rowOff>
    </xdr:to>
    <xdr:sp macro="" textlink="">
      <xdr:nvSpPr>
        <xdr:cNvPr id="408" name="フローチャート: 判断 407"/>
        <xdr:cNvSpPr/>
      </xdr:nvSpPr>
      <xdr:spPr>
        <a:xfrm>
          <a:off x="10220960" y="1334198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127635</xdr:rowOff>
    </xdr:from>
    <xdr:to xmlns:xdr="http://schemas.openxmlformats.org/drawingml/2006/spreadsheetDrawing">
      <xdr:col>50</xdr:col>
      <xdr:colOff>114300</xdr:colOff>
      <xdr:row>78</xdr:row>
      <xdr:rowOff>83185</xdr:rowOff>
    </xdr:to>
    <xdr:cxnSp macro="">
      <xdr:nvCxnSpPr>
        <xdr:cNvPr id="409" name="直線コネクタ 408"/>
        <xdr:cNvCxnSpPr/>
      </xdr:nvCxnSpPr>
      <xdr:spPr>
        <a:xfrm flipV="1">
          <a:off x="8578850" y="13157835"/>
          <a:ext cx="86995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12700</xdr:rowOff>
    </xdr:from>
    <xdr:to xmlns:xdr="http://schemas.openxmlformats.org/drawingml/2006/spreadsheetDrawing">
      <xdr:col>50</xdr:col>
      <xdr:colOff>165100</xdr:colOff>
      <xdr:row>78</xdr:row>
      <xdr:rowOff>118110</xdr:rowOff>
    </xdr:to>
    <xdr:sp macro="" textlink="">
      <xdr:nvSpPr>
        <xdr:cNvPr id="410" name="フローチャート: 判断 409"/>
        <xdr:cNvSpPr/>
      </xdr:nvSpPr>
      <xdr:spPr>
        <a:xfrm>
          <a:off x="9398000" y="133858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109855</xdr:rowOff>
    </xdr:from>
    <xdr:ext cx="531495" cy="267335"/>
    <xdr:sp macro="" textlink="">
      <xdr:nvSpPr>
        <xdr:cNvPr id="411" name="テキスト ボックス 410"/>
        <xdr:cNvSpPr txBox="1"/>
      </xdr:nvSpPr>
      <xdr:spPr>
        <a:xfrm>
          <a:off x="9185275" y="1348295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165100</xdr:rowOff>
    </xdr:from>
    <xdr:to xmlns:xdr="http://schemas.openxmlformats.org/drawingml/2006/spreadsheetDrawing">
      <xdr:col>45</xdr:col>
      <xdr:colOff>177800</xdr:colOff>
      <xdr:row>78</xdr:row>
      <xdr:rowOff>83185</xdr:rowOff>
    </xdr:to>
    <xdr:cxnSp macro="">
      <xdr:nvCxnSpPr>
        <xdr:cNvPr id="412" name="直線コネクタ 411"/>
        <xdr:cNvCxnSpPr/>
      </xdr:nvCxnSpPr>
      <xdr:spPr>
        <a:xfrm>
          <a:off x="7705090" y="13195300"/>
          <a:ext cx="87376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19050</xdr:rowOff>
    </xdr:from>
    <xdr:to xmlns:xdr="http://schemas.openxmlformats.org/drawingml/2006/spreadsheetDrawing">
      <xdr:col>46</xdr:col>
      <xdr:colOff>38100</xdr:colOff>
      <xdr:row>78</xdr:row>
      <xdr:rowOff>124460</xdr:rowOff>
    </xdr:to>
    <xdr:sp macro="" textlink="">
      <xdr:nvSpPr>
        <xdr:cNvPr id="413" name="フローチャート: 判断 412"/>
        <xdr:cNvSpPr/>
      </xdr:nvSpPr>
      <xdr:spPr>
        <a:xfrm>
          <a:off x="8528050" y="1339215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141605</xdr:rowOff>
    </xdr:from>
    <xdr:ext cx="531495" cy="269240"/>
    <xdr:sp macro="" textlink="">
      <xdr:nvSpPr>
        <xdr:cNvPr id="414" name="テキスト ボックス 413"/>
        <xdr:cNvSpPr txBox="1"/>
      </xdr:nvSpPr>
      <xdr:spPr>
        <a:xfrm>
          <a:off x="8315325" y="1317180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165100</xdr:rowOff>
    </xdr:from>
    <xdr:to xmlns:xdr="http://schemas.openxmlformats.org/drawingml/2006/spreadsheetDrawing">
      <xdr:col>41</xdr:col>
      <xdr:colOff>50800</xdr:colOff>
      <xdr:row>77</xdr:row>
      <xdr:rowOff>167005</xdr:rowOff>
    </xdr:to>
    <xdr:cxnSp macro="">
      <xdr:nvCxnSpPr>
        <xdr:cNvPr id="415" name="直線コネクタ 414"/>
        <xdr:cNvCxnSpPr/>
      </xdr:nvCxnSpPr>
      <xdr:spPr>
        <a:xfrm flipV="1">
          <a:off x="6835140" y="13195300"/>
          <a:ext cx="8699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127000</xdr:rowOff>
    </xdr:from>
    <xdr:to xmlns:xdr="http://schemas.openxmlformats.org/drawingml/2006/spreadsheetDrawing">
      <xdr:col>41</xdr:col>
      <xdr:colOff>101600</xdr:colOff>
      <xdr:row>78</xdr:row>
      <xdr:rowOff>54610</xdr:rowOff>
    </xdr:to>
    <xdr:sp macro="" textlink="">
      <xdr:nvSpPr>
        <xdr:cNvPr id="416" name="フローチャート: 判断 415"/>
        <xdr:cNvSpPr/>
      </xdr:nvSpPr>
      <xdr:spPr>
        <a:xfrm>
          <a:off x="7654290" y="13328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45720</xdr:rowOff>
    </xdr:from>
    <xdr:ext cx="531495" cy="269240"/>
    <xdr:sp macro="" textlink="">
      <xdr:nvSpPr>
        <xdr:cNvPr id="417" name="テキスト ボックス 416"/>
        <xdr:cNvSpPr txBox="1"/>
      </xdr:nvSpPr>
      <xdr:spPr>
        <a:xfrm>
          <a:off x="7445375" y="134188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103505</xdr:rowOff>
    </xdr:from>
    <xdr:to xmlns:xdr="http://schemas.openxmlformats.org/drawingml/2006/spreadsheetDrawing">
      <xdr:col>36</xdr:col>
      <xdr:colOff>165100</xdr:colOff>
      <xdr:row>78</xdr:row>
      <xdr:rowOff>31115</xdr:rowOff>
    </xdr:to>
    <xdr:sp macro="" textlink="">
      <xdr:nvSpPr>
        <xdr:cNvPr id="418" name="フローチャート: 判断 417"/>
        <xdr:cNvSpPr/>
      </xdr:nvSpPr>
      <xdr:spPr>
        <a:xfrm>
          <a:off x="6784340" y="1330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48260</xdr:rowOff>
    </xdr:from>
    <xdr:ext cx="531495" cy="269240"/>
    <xdr:sp macro="" textlink="">
      <xdr:nvSpPr>
        <xdr:cNvPr id="419" name="テキスト ボックス 418"/>
        <xdr:cNvSpPr txBox="1"/>
      </xdr:nvSpPr>
      <xdr:spPr>
        <a:xfrm>
          <a:off x="6571615" y="1307846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20" name="テキスト ボックス 419"/>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58825" cy="269240"/>
    <xdr:sp macro="" textlink="">
      <xdr:nvSpPr>
        <xdr:cNvPr id="421" name="テキスト ボックス 420"/>
        <xdr:cNvSpPr txBox="1"/>
      </xdr:nvSpPr>
      <xdr:spPr>
        <a:xfrm>
          <a:off x="92621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58825" cy="269240"/>
    <xdr:sp macro="" textlink="">
      <xdr:nvSpPr>
        <xdr:cNvPr id="422" name="テキスト ボックス 421"/>
        <xdr:cNvSpPr txBox="1"/>
      </xdr:nvSpPr>
      <xdr:spPr>
        <a:xfrm>
          <a:off x="83921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58825" cy="269240"/>
    <xdr:sp macro="" textlink="">
      <xdr:nvSpPr>
        <xdr:cNvPr id="423" name="テキスト ボックス 422"/>
        <xdr:cNvSpPr txBox="1"/>
      </xdr:nvSpPr>
      <xdr:spPr>
        <a:xfrm>
          <a:off x="75184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58825" cy="269240"/>
    <xdr:sp macro="" textlink="">
      <xdr:nvSpPr>
        <xdr:cNvPr id="424" name="テキスト ボックス 423"/>
        <xdr:cNvSpPr txBox="1"/>
      </xdr:nvSpPr>
      <xdr:spPr>
        <a:xfrm>
          <a:off x="66484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17780</xdr:rowOff>
    </xdr:from>
    <xdr:to xmlns:xdr="http://schemas.openxmlformats.org/drawingml/2006/spreadsheetDrawing">
      <xdr:col>55</xdr:col>
      <xdr:colOff>50800</xdr:colOff>
      <xdr:row>77</xdr:row>
      <xdr:rowOff>122555</xdr:rowOff>
    </xdr:to>
    <xdr:sp macro="" textlink="">
      <xdr:nvSpPr>
        <xdr:cNvPr id="425" name="楕円 424"/>
        <xdr:cNvSpPr/>
      </xdr:nvSpPr>
      <xdr:spPr>
        <a:xfrm>
          <a:off x="10220960" y="13219430"/>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41275</xdr:rowOff>
    </xdr:from>
    <xdr:ext cx="531495" cy="267335"/>
    <xdr:sp macro="" textlink="">
      <xdr:nvSpPr>
        <xdr:cNvPr id="426" name="普通建設事業費 （ うち新規整備　）該当値テキスト"/>
        <xdr:cNvSpPr txBox="1"/>
      </xdr:nvSpPr>
      <xdr:spPr>
        <a:xfrm>
          <a:off x="10318750" y="1307147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75565</xdr:rowOff>
    </xdr:from>
    <xdr:to xmlns:xdr="http://schemas.openxmlformats.org/drawingml/2006/spreadsheetDrawing">
      <xdr:col>50</xdr:col>
      <xdr:colOff>165100</xdr:colOff>
      <xdr:row>77</xdr:row>
      <xdr:rowOff>2540</xdr:rowOff>
    </xdr:to>
    <xdr:sp macro="" textlink="">
      <xdr:nvSpPr>
        <xdr:cNvPr id="427" name="楕円 426"/>
        <xdr:cNvSpPr/>
      </xdr:nvSpPr>
      <xdr:spPr>
        <a:xfrm>
          <a:off x="9398000" y="13105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19685</xdr:rowOff>
    </xdr:from>
    <xdr:ext cx="531495" cy="266065"/>
    <xdr:sp macro="" textlink="">
      <xdr:nvSpPr>
        <xdr:cNvPr id="428" name="テキスト ボックス 427"/>
        <xdr:cNvSpPr txBox="1"/>
      </xdr:nvSpPr>
      <xdr:spPr>
        <a:xfrm>
          <a:off x="9185275" y="1287843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30480</xdr:rowOff>
    </xdr:from>
    <xdr:to xmlns:xdr="http://schemas.openxmlformats.org/drawingml/2006/spreadsheetDrawing">
      <xdr:col>46</xdr:col>
      <xdr:colOff>38100</xdr:colOff>
      <xdr:row>78</xdr:row>
      <xdr:rowOff>135890</xdr:rowOff>
    </xdr:to>
    <xdr:sp macro="" textlink="">
      <xdr:nvSpPr>
        <xdr:cNvPr id="429" name="楕円 428"/>
        <xdr:cNvSpPr/>
      </xdr:nvSpPr>
      <xdr:spPr>
        <a:xfrm>
          <a:off x="8528050" y="134035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126365</xdr:rowOff>
    </xdr:from>
    <xdr:ext cx="531495" cy="268605"/>
    <xdr:sp macro="" textlink="">
      <xdr:nvSpPr>
        <xdr:cNvPr id="430" name="テキスト ボックス 429"/>
        <xdr:cNvSpPr txBox="1"/>
      </xdr:nvSpPr>
      <xdr:spPr>
        <a:xfrm>
          <a:off x="8315325" y="13499465"/>
          <a:ext cx="531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113030</xdr:rowOff>
    </xdr:from>
    <xdr:to xmlns:xdr="http://schemas.openxmlformats.org/drawingml/2006/spreadsheetDrawing">
      <xdr:col>41</xdr:col>
      <xdr:colOff>101600</xdr:colOff>
      <xdr:row>77</xdr:row>
      <xdr:rowOff>40640</xdr:rowOff>
    </xdr:to>
    <xdr:sp macro="" textlink="">
      <xdr:nvSpPr>
        <xdr:cNvPr id="431" name="楕円 430"/>
        <xdr:cNvSpPr/>
      </xdr:nvSpPr>
      <xdr:spPr>
        <a:xfrm>
          <a:off x="7654290" y="13143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57150</xdr:rowOff>
    </xdr:from>
    <xdr:ext cx="531495" cy="269240"/>
    <xdr:sp macro="" textlink="">
      <xdr:nvSpPr>
        <xdr:cNvPr id="432" name="テキスト ボックス 431"/>
        <xdr:cNvSpPr txBox="1"/>
      </xdr:nvSpPr>
      <xdr:spPr>
        <a:xfrm>
          <a:off x="7445375" y="1291590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114300</xdr:rowOff>
    </xdr:from>
    <xdr:to xmlns:xdr="http://schemas.openxmlformats.org/drawingml/2006/spreadsheetDrawing">
      <xdr:col>36</xdr:col>
      <xdr:colOff>165100</xdr:colOff>
      <xdr:row>78</xdr:row>
      <xdr:rowOff>41910</xdr:rowOff>
    </xdr:to>
    <xdr:sp macro="" textlink="">
      <xdr:nvSpPr>
        <xdr:cNvPr id="433" name="楕円 432"/>
        <xdr:cNvSpPr/>
      </xdr:nvSpPr>
      <xdr:spPr>
        <a:xfrm>
          <a:off x="6784340" y="13315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32385</xdr:rowOff>
    </xdr:from>
    <xdr:ext cx="531495" cy="265430"/>
    <xdr:sp macro="" textlink="">
      <xdr:nvSpPr>
        <xdr:cNvPr id="434" name="テキスト ボックス 433"/>
        <xdr:cNvSpPr txBox="1"/>
      </xdr:nvSpPr>
      <xdr:spPr>
        <a:xfrm>
          <a:off x="6571615" y="134054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35" name="正方形/長方形 434"/>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36" name="正方形/長方形 435"/>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38" name="正方形/長方形 437"/>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40" name="正方形/長方形 439"/>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710" cy="232410"/>
    <xdr:sp macro="" textlink="">
      <xdr:nvSpPr>
        <xdr:cNvPr id="443" name="テキスト ボックス 442"/>
        <xdr:cNvSpPr txBox="1"/>
      </xdr:nvSpPr>
      <xdr:spPr>
        <a:xfrm>
          <a:off x="643636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920" cy="255905"/>
    <xdr:sp macro="" textlink="">
      <xdr:nvSpPr>
        <xdr:cNvPr id="446" name="テキスト ボックス 445"/>
        <xdr:cNvSpPr txBox="1"/>
      </xdr:nvSpPr>
      <xdr:spPr>
        <a:xfrm>
          <a:off x="6229350" y="16685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macro="" textlink="">
      <xdr:nvSpPr>
        <xdr:cNvPr id="448" name="テキスト ボックス 447"/>
        <xdr:cNvSpPr txBox="1"/>
      </xdr:nvSpPr>
      <xdr:spPr>
        <a:xfrm>
          <a:off x="589026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116205</xdr:rowOff>
    </xdr:from>
    <xdr:ext cx="595630" cy="260985"/>
    <xdr:sp macro="" textlink="">
      <xdr:nvSpPr>
        <xdr:cNvPr id="450" name="テキスト ボックス 449"/>
        <xdr:cNvSpPr txBox="1"/>
      </xdr:nvSpPr>
      <xdr:spPr>
        <a:xfrm>
          <a:off x="5890260" y="15546705"/>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1" name="直線コネクタ 450"/>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5630" cy="266065"/>
    <xdr:sp macro="" textlink="">
      <xdr:nvSpPr>
        <xdr:cNvPr id="452" name="テキスト ボックス 451"/>
        <xdr:cNvSpPr txBox="1"/>
      </xdr:nvSpPr>
      <xdr:spPr>
        <a:xfrm>
          <a:off x="589026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112395</xdr:rowOff>
    </xdr:from>
    <xdr:to xmlns:xdr="http://schemas.openxmlformats.org/drawingml/2006/spreadsheetDrawing">
      <xdr:col>54</xdr:col>
      <xdr:colOff>186690</xdr:colOff>
      <xdr:row>97</xdr:row>
      <xdr:rowOff>147320</xdr:rowOff>
    </xdr:to>
    <xdr:cxnSp macro="">
      <xdr:nvCxnSpPr>
        <xdr:cNvPr id="454" name="直線コネクタ 453"/>
        <xdr:cNvCxnSpPr/>
      </xdr:nvCxnSpPr>
      <xdr:spPr>
        <a:xfrm flipV="1">
          <a:off x="10267950" y="15542895"/>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6725" cy="259080"/>
    <xdr:sp macro="" textlink="">
      <xdr:nvSpPr>
        <xdr:cNvPr id="455" name="普通建設事業費 （ うち更新整備　）最小値テキスト"/>
        <xdr:cNvSpPr txBox="1"/>
      </xdr:nvSpPr>
      <xdr:spPr>
        <a:xfrm>
          <a:off x="10318750" y="16781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10182860" y="16777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56515</xdr:rowOff>
    </xdr:from>
    <xdr:ext cx="595630" cy="266065"/>
    <xdr:sp macro="" textlink="">
      <xdr:nvSpPr>
        <xdr:cNvPr id="457" name="普通建設事業費 （ うち更新整備　）最大値テキスト"/>
        <xdr:cNvSpPr txBox="1"/>
      </xdr:nvSpPr>
      <xdr:spPr>
        <a:xfrm>
          <a:off x="10318750" y="153155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112395</xdr:rowOff>
    </xdr:from>
    <xdr:to xmlns:xdr="http://schemas.openxmlformats.org/drawingml/2006/spreadsheetDrawing">
      <xdr:col>55</xdr:col>
      <xdr:colOff>88900</xdr:colOff>
      <xdr:row>90</xdr:row>
      <xdr:rowOff>112395</xdr:rowOff>
    </xdr:to>
    <xdr:cxnSp macro="">
      <xdr:nvCxnSpPr>
        <xdr:cNvPr id="458" name="直線コネクタ 457"/>
        <xdr:cNvCxnSpPr/>
      </xdr:nvCxnSpPr>
      <xdr:spPr>
        <a:xfrm>
          <a:off x="10182860" y="15542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153670</xdr:rowOff>
    </xdr:from>
    <xdr:to xmlns:xdr="http://schemas.openxmlformats.org/drawingml/2006/spreadsheetDrawing">
      <xdr:col>55</xdr:col>
      <xdr:colOff>0</xdr:colOff>
      <xdr:row>96</xdr:row>
      <xdr:rowOff>70485</xdr:rowOff>
    </xdr:to>
    <xdr:cxnSp macro="">
      <xdr:nvCxnSpPr>
        <xdr:cNvPr id="459" name="直線コネクタ 458"/>
        <xdr:cNvCxnSpPr/>
      </xdr:nvCxnSpPr>
      <xdr:spPr>
        <a:xfrm>
          <a:off x="9448800" y="16441420"/>
          <a:ext cx="81915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160655</xdr:rowOff>
    </xdr:from>
    <xdr:ext cx="531495" cy="259080"/>
    <xdr:sp macro="" textlink="">
      <xdr:nvSpPr>
        <xdr:cNvPr id="460" name="普通建設事業費 （ うち更新整備　）平均値テキスト"/>
        <xdr:cNvSpPr txBox="1"/>
      </xdr:nvSpPr>
      <xdr:spPr>
        <a:xfrm>
          <a:off x="10318750" y="1627695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61" name="フローチャート: 判断 460"/>
        <xdr:cNvSpPr/>
      </xdr:nvSpPr>
      <xdr:spPr>
        <a:xfrm>
          <a:off x="10220960" y="164255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153670</xdr:rowOff>
    </xdr:from>
    <xdr:to xmlns:xdr="http://schemas.openxmlformats.org/drawingml/2006/spreadsheetDrawing">
      <xdr:col>50</xdr:col>
      <xdr:colOff>114300</xdr:colOff>
      <xdr:row>97</xdr:row>
      <xdr:rowOff>26670</xdr:rowOff>
    </xdr:to>
    <xdr:cxnSp macro="">
      <xdr:nvCxnSpPr>
        <xdr:cNvPr id="462" name="直線コネクタ 461"/>
        <xdr:cNvCxnSpPr/>
      </xdr:nvCxnSpPr>
      <xdr:spPr>
        <a:xfrm flipV="1">
          <a:off x="8578850" y="16441420"/>
          <a:ext cx="8699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3" name="フローチャート: 判断 462"/>
        <xdr:cNvSpPr/>
      </xdr:nvSpPr>
      <xdr:spPr>
        <a:xfrm>
          <a:off x="93980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76835</xdr:rowOff>
    </xdr:from>
    <xdr:ext cx="531495" cy="255905"/>
    <xdr:sp macro="" textlink="">
      <xdr:nvSpPr>
        <xdr:cNvPr id="464" name="テキスト ボックス 463"/>
        <xdr:cNvSpPr txBox="1"/>
      </xdr:nvSpPr>
      <xdr:spPr>
        <a:xfrm>
          <a:off x="9185275" y="16536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49530</xdr:rowOff>
    </xdr:from>
    <xdr:to xmlns:xdr="http://schemas.openxmlformats.org/drawingml/2006/spreadsheetDrawing">
      <xdr:col>45</xdr:col>
      <xdr:colOff>177800</xdr:colOff>
      <xdr:row>97</xdr:row>
      <xdr:rowOff>26670</xdr:rowOff>
    </xdr:to>
    <xdr:cxnSp macro="">
      <xdr:nvCxnSpPr>
        <xdr:cNvPr id="465" name="直線コネクタ 464"/>
        <xdr:cNvCxnSpPr/>
      </xdr:nvCxnSpPr>
      <xdr:spPr>
        <a:xfrm>
          <a:off x="7705090" y="16508730"/>
          <a:ext cx="87376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6" name="フローチャート: 判断 465"/>
        <xdr:cNvSpPr/>
      </xdr:nvSpPr>
      <xdr:spPr>
        <a:xfrm>
          <a:off x="8528050" y="16476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135890</xdr:rowOff>
    </xdr:from>
    <xdr:ext cx="531495" cy="259080"/>
    <xdr:sp macro="" textlink="">
      <xdr:nvSpPr>
        <xdr:cNvPr id="467" name="テキスト ボックス 466"/>
        <xdr:cNvSpPr txBox="1"/>
      </xdr:nvSpPr>
      <xdr:spPr>
        <a:xfrm>
          <a:off x="8315325" y="16252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123190</xdr:rowOff>
    </xdr:from>
    <xdr:to xmlns:xdr="http://schemas.openxmlformats.org/drawingml/2006/spreadsheetDrawing">
      <xdr:col>41</xdr:col>
      <xdr:colOff>50800</xdr:colOff>
      <xdr:row>96</xdr:row>
      <xdr:rowOff>49530</xdr:rowOff>
    </xdr:to>
    <xdr:cxnSp macro="">
      <xdr:nvCxnSpPr>
        <xdr:cNvPr id="468" name="直線コネクタ 467"/>
        <xdr:cNvCxnSpPr/>
      </xdr:nvCxnSpPr>
      <xdr:spPr>
        <a:xfrm>
          <a:off x="6835140" y="16239490"/>
          <a:ext cx="86995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9" name="フローチャート: 判断 468"/>
        <xdr:cNvSpPr/>
      </xdr:nvSpPr>
      <xdr:spPr>
        <a:xfrm>
          <a:off x="765429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94615</xdr:rowOff>
    </xdr:from>
    <xdr:ext cx="531495" cy="259080"/>
    <xdr:sp macro="" textlink="">
      <xdr:nvSpPr>
        <xdr:cNvPr id="470" name="テキスト ボックス 469"/>
        <xdr:cNvSpPr txBox="1"/>
      </xdr:nvSpPr>
      <xdr:spPr>
        <a:xfrm>
          <a:off x="7445375" y="16553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71" name="フローチャート: 判断 470"/>
        <xdr:cNvSpPr/>
      </xdr:nvSpPr>
      <xdr:spPr>
        <a:xfrm>
          <a:off x="678434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31495" cy="255905"/>
    <xdr:sp macro="" textlink="">
      <xdr:nvSpPr>
        <xdr:cNvPr id="472" name="テキスト ボックス 471"/>
        <xdr:cNvSpPr txBox="1"/>
      </xdr:nvSpPr>
      <xdr:spPr>
        <a:xfrm>
          <a:off x="6571615" y="16579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8825" cy="259080"/>
    <xdr:sp macro="" textlink="">
      <xdr:nvSpPr>
        <xdr:cNvPr id="474" name="テキスト ボックス 473"/>
        <xdr:cNvSpPr txBox="1"/>
      </xdr:nvSpPr>
      <xdr:spPr>
        <a:xfrm>
          <a:off x="92621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8825" cy="259080"/>
    <xdr:sp macro="" textlink="">
      <xdr:nvSpPr>
        <xdr:cNvPr id="475" name="テキスト ボックス 474"/>
        <xdr:cNvSpPr txBox="1"/>
      </xdr:nvSpPr>
      <xdr:spPr>
        <a:xfrm>
          <a:off x="8392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6" name="テキスト ボックス 475"/>
        <xdr:cNvSpPr txBox="1"/>
      </xdr:nvSpPr>
      <xdr:spPr>
        <a:xfrm>
          <a:off x="7518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8825" cy="259080"/>
    <xdr:sp macro="" textlink="">
      <xdr:nvSpPr>
        <xdr:cNvPr id="477" name="テキスト ボックス 476"/>
        <xdr:cNvSpPr txBox="1"/>
      </xdr:nvSpPr>
      <xdr:spPr>
        <a:xfrm>
          <a:off x="66484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19685</xdr:rowOff>
    </xdr:from>
    <xdr:to xmlns:xdr="http://schemas.openxmlformats.org/drawingml/2006/spreadsheetDrawing">
      <xdr:col>55</xdr:col>
      <xdr:colOff>50800</xdr:colOff>
      <xdr:row>96</xdr:row>
      <xdr:rowOff>121285</xdr:rowOff>
    </xdr:to>
    <xdr:sp macro="" textlink="">
      <xdr:nvSpPr>
        <xdr:cNvPr id="478" name="楕円 477"/>
        <xdr:cNvSpPr/>
      </xdr:nvSpPr>
      <xdr:spPr>
        <a:xfrm>
          <a:off x="10220960" y="164788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169545</xdr:rowOff>
    </xdr:from>
    <xdr:ext cx="531495" cy="255905"/>
    <xdr:sp macro="" textlink="">
      <xdr:nvSpPr>
        <xdr:cNvPr id="479" name="普通建設事業費 （ うち更新整備　）該当値テキスト"/>
        <xdr:cNvSpPr txBox="1"/>
      </xdr:nvSpPr>
      <xdr:spPr>
        <a:xfrm>
          <a:off x="10318750" y="16457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102870</xdr:rowOff>
    </xdr:from>
    <xdr:to xmlns:xdr="http://schemas.openxmlformats.org/drawingml/2006/spreadsheetDrawing">
      <xdr:col>50</xdr:col>
      <xdr:colOff>165100</xdr:colOff>
      <xdr:row>96</xdr:row>
      <xdr:rowOff>33020</xdr:rowOff>
    </xdr:to>
    <xdr:sp macro="" textlink="">
      <xdr:nvSpPr>
        <xdr:cNvPr id="480" name="楕円 479"/>
        <xdr:cNvSpPr/>
      </xdr:nvSpPr>
      <xdr:spPr>
        <a:xfrm>
          <a:off x="93980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49530</xdr:rowOff>
    </xdr:from>
    <xdr:ext cx="531495" cy="259080"/>
    <xdr:sp macro="" textlink="">
      <xdr:nvSpPr>
        <xdr:cNvPr id="481" name="テキスト ボックス 480"/>
        <xdr:cNvSpPr txBox="1"/>
      </xdr:nvSpPr>
      <xdr:spPr>
        <a:xfrm>
          <a:off x="9185275" y="16165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147320</xdr:rowOff>
    </xdr:from>
    <xdr:to xmlns:xdr="http://schemas.openxmlformats.org/drawingml/2006/spreadsheetDrawing">
      <xdr:col>46</xdr:col>
      <xdr:colOff>38100</xdr:colOff>
      <xdr:row>97</xdr:row>
      <xdr:rowOff>77470</xdr:rowOff>
    </xdr:to>
    <xdr:sp macro="" textlink="">
      <xdr:nvSpPr>
        <xdr:cNvPr id="482" name="楕円 481"/>
        <xdr:cNvSpPr/>
      </xdr:nvSpPr>
      <xdr:spPr>
        <a:xfrm>
          <a:off x="8528050" y="166065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68580</xdr:rowOff>
    </xdr:from>
    <xdr:ext cx="531495" cy="259080"/>
    <xdr:sp macro="" textlink="">
      <xdr:nvSpPr>
        <xdr:cNvPr id="483" name="テキスト ボックス 482"/>
        <xdr:cNvSpPr txBox="1"/>
      </xdr:nvSpPr>
      <xdr:spPr>
        <a:xfrm>
          <a:off x="8315325" y="16699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170180</xdr:rowOff>
    </xdr:from>
    <xdr:to xmlns:xdr="http://schemas.openxmlformats.org/drawingml/2006/spreadsheetDrawing">
      <xdr:col>41</xdr:col>
      <xdr:colOff>101600</xdr:colOff>
      <xdr:row>96</xdr:row>
      <xdr:rowOff>100330</xdr:rowOff>
    </xdr:to>
    <xdr:sp macro="" textlink="">
      <xdr:nvSpPr>
        <xdr:cNvPr id="484" name="楕円 483"/>
        <xdr:cNvSpPr/>
      </xdr:nvSpPr>
      <xdr:spPr>
        <a:xfrm>
          <a:off x="765429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116840</xdr:rowOff>
    </xdr:from>
    <xdr:ext cx="531495" cy="259080"/>
    <xdr:sp macro="" textlink="">
      <xdr:nvSpPr>
        <xdr:cNvPr id="485" name="テキスト ボックス 484"/>
        <xdr:cNvSpPr txBox="1"/>
      </xdr:nvSpPr>
      <xdr:spPr>
        <a:xfrm>
          <a:off x="7445375" y="16233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72390</xdr:rowOff>
    </xdr:from>
    <xdr:to xmlns:xdr="http://schemas.openxmlformats.org/drawingml/2006/spreadsheetDrawing">
      <xdr:col>36</xdr:col>
      <xdr:colOff>165100</xdr:colOff>
      <xdr:row>95</xdr:row>
      <xdr:rowOff>2540</xdr:rowOff>
    </xdr:to>
    <xdr:sp macro="" textlink="">
      <xdr:nvSpPr>
        <xdr:cNvPr id="486" name="楕円 485"/>
        <xdr:cNvSpPr/>
      </xdr:nvSpPr>
      <xdr:spPr>
        <a:xfrm>
          <a:off x="6784340" y="161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19050</xdr:rowOff>
    </xdr:from>
    <xdr:ext cx="598805" cy="255905"/>
    <xdr:sp macro="" textlink="">
      <xdr:nvSpPr>
        <xdr:cNvPr id="487" name="テキスト ボックス 486"/>
        <xdr:cNvSpPr txBox="1"/>
      </xdr:nvSpPr>
      <xdr:spPr>
        <a:xfrm>
          <a:off x="6539230" y="159639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488" name="正方形/長方形 487"/>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89" name="正方形/長方形 488"/>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491" name="正方形/長方形 490"/>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493" name="正方形/長方形 492"/>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495" name="正方形/長方形 494"/>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32410"/>
    <xdr:sp macro="" textlink="">
      <xdr:nvSpPr>
        <xdr:cNvPr id="496" name="テキスト ボックス 495"/>
        <xdr:cNvSpPr txBox="1"/>
      </xdr:nvSpPr>
      <xdr:spPr>
        <a:xfrm>
          <a:off x="121602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497" name="直線コネクタ 496"/>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102870</xdr:rowOff>
    </xdr:from>
    <xdr:to xmlns:xdr="http://schemas.openxmlformats.org/drawingml/2006/spreadsheetDrawing">
      <xdr:col>89</xdr:col>
      <xdr:colOff>177800</xdr:colOff>
      <xdr:row>39</xdr:row>
      <xdr:rowOff>102870</xdr:rowOff>
    </xdr:to>
    <xdr:cxnSp macro="">
      <xdr:nvCxnSpPr>
        <xdr:cNvPr id="498" name="直線コネクタ 497"/>
        <xdr:cNvCxnSpPr/>
      </xdr:nvCxnSpPr>
      <xdr:spPr>
        <a:xfrm>
          <a:off x="1219835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133350</xdr:rowOff>
    </xdr:from>
    <xdr:ext cx="248920" cy="265430"/>
    <xdr:sp macro="" textlink="">
      <xdr:nvSpPr>
        <xdr:cNvPr id="499" name="テキスト ボックス 498"/>
        <xdr:cNvSpPr txBox="1"/>
      </xdr:nvSpPr>
      <xdr:spPr>
        <a:xfrm>
          <a:off x="1195324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119380</xdr:rowOff>
    </xdr:from>
    <xdr:to xmlns:xdr="http://schemas.openxmlformats.org/drawingml/2006/spreadsheetDrawing">
      <xdr:col>89</xdr:col>
      <xdr:colOff>177800</xdr:colOff>
      <xdr:row>37</xdr:row>
      <xdr:rowOff>119380</xdr:rowOff>
    </xdr:to>
    <xdr:cxnSp macro="">
      <xdr:nvCxnSpPr>
        <xdr:cNvPr id="500" name="直線コネクタ 499"/>
        <xdr:cNvCxnSpPr/>
      </xdr:nvCxnSpPr>
      <xdr:spPr>
        <a:xfrm>
          <a:off x="1219835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149860</xdr:rowOff>
    </xdr:from>
    <xdr:ext cx="595630" cy="269240"/>
    <xdr:sp macro="" textlink="">
      <xdr:nvSpPr>
        <xdr:cNvPr id="501" name="テキスト ボックス 500"/>
        <xdr:cNvSpPr txBox="1"/>
      </xdr:nvSpPr>
      <xdr:spPr>
        <a:xfrm>
          <a:off x="11614150" y="6322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136525</xdr:rowOff>
    </xdr:from>
    <xdr:to xmlns:xdr="http://schemas.openxmlformats.org/drawingml/2006/spreadsheetDrawing">
      <xdr:col>89</xdr:col>
      <xdr:colOff>177800</xdr:colOff>
      <xdr:row>35</xdr:row>
      <xdr:rowOff>136525</xdr:rowOff>
    </xdr:to>
    <xdr:cxnSp macro="">
      <xdr:nvCxnSpPr>
        <xdr:cNvPr id="502" name="直線コネクタ 501"/>
        <xdr:cNvCxnSpPr/>
      </xdr:nvCxnSpPr>
      <xdr:spPr>
        <a:xfrm>
          <a:off x="1219835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167005</xdr:rowOff>
    </xdr:from>
    <xdr:ext cx="595630" cy="265430"/>
    <xdr:sp macro="" textlink="">
      <xdr:nvSpPr>
        <xdr:cNvPr id="503" name="テキスト ボックス 502"/>
        <xdr:cNvSpPr txBox="1"/>
      </xdr:nvSpPr>
      <xdr:spPr>
        <a:xfrm>
          <a:off x="11614150" y="5996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153670</xdr:rowOff>
    </xdr:from>
    <xdr:to xmlns:xdr="http://schemas.openxmlformats.org/drawingml/2006/spreadsheetDrawing">
      <xdr:col>89</xdr:col>
      <xdr:colOff>177800</xdr:colOff>
      <xdr:row>33</xdr:row>
      <xdr:rowOff>153670</xdr:rowOff>
    </xdr:to>
    <xdr:cxnSp macro="">
      <xdr:nvCxnSpPr>
        <xdr:cNvPr id="504" name="直線コネクタ 503"/>
        <xdr:cNvCxnSpPr/>
      </xdr:nvCxnSpPr>
      <xdr:spPr>
        <a:xfrm>
          <a:off x="1219835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5630" cy="267335"/>
    <xdr:sp macro="" textlink="">
      <xdr:nvSpPr>
        <xdr:cNvPr id="505" name="テキスト ボックス 504"/>
        <xdr:cNvSpPr txBox="1"/>
      </xdr:nvSpPr>
      <xdr:spPr>
        <a:xfrm>
          <a:off x="11614150" y="5664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170815</xdr:rowOff>
    </xdr:from>
    <xdr:to xmlns:xdr="http://schemas.openxmlformats.org/drawingml/2006/spreadsheetDrawing">
      <xdr:col>89</xdr:col>
      <xdr:colOff>177800</xdr:colOff>
      <xdr:row>31</xdr:row>
      <xdr:rowOff>170815</xdr:rowOff>
    </xdr:to>
    <xdr:cxnSp macro="">
      <xdr:nvCxnSpPr>
        <xdr:cNvPr id="506" name="直線コネクタ 505"/>
        <xdr:cNvCxnSpPr/>
      </xdr:nvCxnSpPr>
      <xdr:spPr>
        <a:xfrm>
          <a:off x="1219835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22860</xdr:rowOff>
    </xdr:from>
    <xdr:ext cx="595630" cy="269240"/>
    <xdr:sp macro="" textlink="">
      <xdr:nvSpPr>
        <xdr:cNvPr id="507" name="テキスト ボックス 506"/>
        <xdr:cNvSpPr txBox="1"/>
      </xdr:nvSpPr>
      <xdr:spPr>
        <a:xfrm>
          <a:off x="11614150" y="5337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08" name="直線コネクタ 507"/>
        <xdr:cNvCxnSpPr/>
      </xdr:nvCxnSpPr>
      <xdr:spPr>
        <a:xfrm>
          <a:off x="1219835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39370</xdr:rowOff>
    </xdr:from>
    <xdr:ext cx="595630" cy="269240"/>
    <xdr:sp macro="" textlink="">
      <xdr:nvSpPr>
        <xdr:cNvPr id="509" name="テキスト ボックス 508"/>
        <xdr:cNvSpPr txBox="1"/>
      </xdr:nvSpPr>
      <xdr:spPr>
        <a:xfrm>
          <a:off x="11614150" y="5011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0" name="直線コネクタ 509"/>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5630" cy="266065"/>
    <xdr:sp macro="" textlink="">
      <xdr:nvSpPr>
        <xdr:cNvPr id="511" name="テキスト ボックス 510"/>
        <xdr:cNvSpPr txBox="1"/>
      </xdr:nvSpPr>
      <xdr:spPr>
        <a:xfrm>
          <a:off x="1161415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12" name="災害復旧事業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20955</xdr:rowOff>
    </xdr:from>
    <xdr:to xmlns:xdr="http://schemas.openxmlformats.org/drawingml/2006/spreadsheetDrawing">
      <xdr:col>85</xdr:col>
      <xdr:colOff>126365</xdr:colOff>
      <xdr:row>39</xdr:row>
      <xdr:rowOff>102870</xdr:rowOff>
    </xdr:to>
    <xdr:cxnSp macro="">
      <xdr:nvCxnSpPr>
        <xdr:cNvPr id="513" name="直線コネクタ 512"/>
        <xdr:cNvCxnSpPr/>
      </xdr:nvCxnSpPr>
      <xdr:spPr>
        <a:xfrm flipV="1">
          <a:off x="15993745" y="5164455"/>
          <a:ext cx="127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137160</xdr:rowOff>
    </xdr:from>
    <xdr:ext cx="246380" cy="269240"/>
    <xdr:sp macro="" textlink="">
      <xdr:nvSpPr>
        <xdr:cNvPr id="514" name="災害復旧事業費最小値テキスト"/>
        <xdr:cNvSpPr txBox="1"/>
      </xdr:nvSpPr>
      <xdr:spPr>
        <a:xfrm>
          <a:off x="16046450" y="682371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102870</xdr:rowOff>
    </xdr:from>
    <xdr:to xmlns:xdr="http://schemas.openxmlformats.org/drawingml/2006/spreadsheetDrawing">
      <xdr:col>86</xdr:col>
      <xdr:colOff>25400</xdr:colOff>
      <xdr:row>39</xdr:row>
      <xdr:rowOff>102870</xdr:rowOff>
    </xdr:to>
    <xdr:cxnSp macro="">
      <xdr:nvCxnSpPr>
        <xdr:cNvPr id="515" name="直線コネクタ 514"/>
        <xdr:cNvCxnSpPr/>
      </xdr:nvCxnSpPr>
      <xdr:spPr>
        <a:xfrm>
          <a:off x="159067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144145</xdr:rowOff>
    </xdr:from>
    <xdr:ext cx="595630" cy="267335"/>
    <xdr:sp macro="" textlink="">
      <xdr:nvSpPr>
        <xdr:cNvPr id="516" name="災害復旧事業費最大値テキスト"/>
        <xdr:cNvSpPr txBox="1"/>
      </xdr:nvSpPr>
      <xdr:spPr>
        <a:xfrm>
          <a:off x="16046450" y="494474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20955</xdr:rowOff>
    </xdr:from>
    <xdr:to xmlns:xdr="http://schemas.openxmlformats.org/drawingml/2006/spreadsheetDrawing">
      <xdr:col>86</xdr:col>
      <xdr:colOff>25400</xdr:colOff>
      <xdr:row>30</xdr:row>
      <xdr:rowOff>20955</xdr:rowOff>
    </xdr:to>
    <xdr:cxnSp macro="">
      <xdr:nvCxnSpPr>
        <xdr:cNvPr id="517" name="直線コネクタ 516"/>
        <xdr:cNvCxnSpPr/>
      </xdr:nvCxnSpPr>
      <xdr:spPr>
        <a:xfrm>
          <a:off x="15906750" y="51644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99695</xdr:rowOff>
    </xdr:from>
    <xdr:to xmlns:xdr="http://schemas.openxmlformats.org/drawingml/2006/spreadsheetDrawing">
      <xdr:col>85</xdr:col>
      <xdr:colOff>127000</xdr:colOff>
      <xdr:row>39</xdr:row>
      <xdr:rowOff>101600</xdr:rowOff>
    </xdr:to>
    <xdr:cxnSp macro="">
      <xdr:nvCxnSpPr>
        <xdr:cNvPr id="518" name="直線コネクタ 517"/>
        <xdr:cNvCxnSpPr/>
      </xdr:nvCxnSpPr>
      <xdr:spPr>
        <a:xfrm flipV="1">
          <a:off x="15172690" y="6786245"/>
          <a:ext cx="8229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52070</xdr:rowOff>
    </xdr:from>
    <xdr:ext cx="466725" cy="266065"/>
    <xdr:sp macro="" textlink="">
      <xdr:nvSpPr>
        <xdr:cNvPr id="519" name="災害復旧事業費平均値テキスト"/>
        <xdr:cNvSpPr txBox="1"/>
      </xdr:nvSpPr>
      <xdr:spPr>
        <a:xfrm>
          <a:off x="16046450" y="6567170"/>
          <a:ext cx="4667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27305</xdr:rowOff>
    </xdr:from>
    <xdr:to xmlns:xdr="http://schemas.openxmlformats.org/drawingml/2006/spreadsheetDrawing">
      <xdr:col>85</xdr:col>
      <xdr:colOff>177800</xdr:colOff>
      <xdr:row>39</xdr:row>
      <xdr:rowOff>133350</xdr:rowOff>
    </xdr:to>
    <xdr:sp macro="" textlink="">
      <xdr:nvSpPr>
        <xdr:cNvPr id="520" name="フローチャート: 判断 519"/>
        <xdr:cNvSpPr/>
      </xdr:nvSpPr>
      <xdr:spPr>
        <a:xfrm>
          <a:off x="15944850" y="671385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100965</xdr:rowOff>
    </xdr:from>
    <xdr:to xmlns:xdr="http://schemas.openxmlformats.org/drawingml/2006/spreadsheetDrawing">
      <xdr:col>81</xdr:col>
      <xdr:colOff>50800</xdr:colOff>
      <xdr:row>39</xdr:row>
      <xdr:rowOff>101600</xdr:rowOff>
    </xdr:to>
    <xdr:cxnSp macro="">
      <xdr:nvCxnSpPr>
        <xdr:cNvPr id="521" name="直線コネクタ 520"/>
        <xdr:cNvCxnSpPr/>
      </xdr:nvCxnSpPr>
      <xdr:spPr>
        <a:xfrm>
          <a:off x="14302740" y="678751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23495</xdr:rowOff>
    </xdr:from>
    <xdr:to xmlns:xdr="http://schemas.openxmlformats.org/drawingml/2006/spreadsheetDrawing">
      <xdr:col>81</xdr:col>
      <xdr:colOff>101600</xdr:colOff>
      <xdr:row>39</xdr:row>
      <xdr:rowOff>128905</xdr:rowOff>
    </xdr:to>
    <xdr:sp macro="" textlink="">
      <xdr:nvSpPr>
        <xdr:cNvPr id="522" name="フローチャート: 判断 521"/>
        <xdr:cNvSpPr/>
      </xdr:nvSpPr>
      <xdr:spPr>
        <a:xfrm>
          <a:off x="15121890" y="67100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146685</xdr:rowOff>
    </xdr:from>
    <xdr:ext cx="469900" cy="267335"/>
    <xdr:sp macro="" textlink="">
      <xdr:nvSpPr>
        <xdr:cNvPr id="523" name="テキスト ボックス 522"/>
        <xdr:cNvSpPr txBox="1"/>
      </xdr:nvSpPr>
      <xdr:spPr>
        <a:xfrm>
          <a:off x="14941550" y="649033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92710</xdr:rowOff>
    </xdr:from>
    <xdr:to xmlns:xdr="http://schemas.openxmlformats.org/drawingml/2006/spreadsheetDrawing">
      <xdr:col>76</xdr:col>
      <xdr:colOff>114300</xdr:colOff>
      <xdr:row>39</xdr:row>
      <xdr:rowOff>100965</xdr:rowOff>
    </xdr:to>
    <xdr:cxnSp macro="">
      <xdr:nvCxnSpPr>
        <xdr:cNvPr id="524" name="直線コネクタ 523"/>
        <xdr:cNvCxnSpPr/>
      </xdr:nvCxnSpPr>
      <xdr:spPr>
        <a:xfrm>
          <a:off x="13432790" y="677926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19685</xdr:rowOff>
    </xdr:from>
    <xdr:to xmlns:xdr="http://schemas.openxmlformats.org/drawingml/2006/spreadsheetDrawing">
      <xdr:col>76</xdr:col>
      <xdr:colOff>165100</xdr:colOff>
      <xdr:row>39</xdr:row>
      <xdr:rowOff>125095</xdr:rowOff>
    </xdr:to>
    <xdr:sp macro="" textlink="">
      <xdr:nvSpPr>
        <xdr:cNvPr id="525" name="フローチャート: 判断 524"/>
        <xdr:cNvSpPr/>
      </xdr:nvSpPr>
      <xdr:spPr>
        <a:xfrm>
          <a:off x="14251940" y="67062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142240</xdr:rowOff>
    </xdr:from>
    <xdr:ext cx="469900" cy="269240"/>
    <xdr:sp macro="" textlink="">
      <xdr:nvSpPr>
        <xdr:cNvPr id="526" name="テキスト ボックス 525"/>
        <xdr:cNvSpPr txBox="1"/>
      </xdr:nvSpPr>
      <xdr:spPr>
        <a:xfrm>
          <a:off x="14071600" y="64858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78740</xdr:rowOff>
    </xdr:from>
    <xdr:to xmlns:xdr="http://schemas.openxmlformats.org/drawingml/2006/spreadsheetDrawing">
      <xdr:col>71</xdr:col>
      <xdr:colOff>177800</xdr:colOff>
      <xdr:row>39</xdr:row>
      <xdr:rowOff>92710</xdr:rowOff>
    </xdr:to>
    <xdr:cxnSp macro="">
      <xdr:nvCxnSpPr>
        <xdr:cNvPr id="527" name="直線コネクタ 526"/>
        <xdr:cNvCxnSpPr/>
      </xdr:nvCxnSpPr>
      <xdr:spPr>
        <a:xfrm>
          <a:off x="12559030" y="6765290"/>
          <a:ext cx="873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15875</xdr:rowOff>
    </xdr:from>
    <xdr:to xmlns:xdr="http://schemas.openxmlformats.org/drawingml/2006/spreadsheetDrawing">
      <xdr:col>72</xdr:col>
      <xdr:colOff>38100</xdr:colOff>
      <xdr:row>39</xdr:row>
      <xdr:rowOff>121285</xdr:rowOff>
    </xdr:to>
    <xdr:sp macro="" textlink="">
      <xdr:nvSpPr>
        <xdr:cNvPr id="528" name="フローチャート: 判断 527"/>
        <xdr:cNvSpPr/>
      </xdr:nvSpPr>
      <xdr:spPr>
        <a:xfrm>
          <a:off x="13381990" y="67024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138430</xdr:rowOff>
    </xdr:from>
    <xdr:ext cx="531495" cy="269240"/>
    <xdr:sp macro="" textlink="">
      <xdr:nvSpPr>
        <xdr:cNvPr id="529" name="テキスト ボックス 528"/>
        <xdr:cNvSpPr txBox="1"/>
      </xdr:nvSpPr>
      <xdr:spPr>
        <a:xfrm>
          <a:off x="13169265" y="64820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18415</xdr:rowOff>
    </xdr:from>
    <xdr:to xmlns:xdr="http://schemas.openxmlformats.org/drawingml/2006/spreadsheetDrawing">
      <xdr:col>67</xdr:col>
      <xdr:colOff>101600</xdr:colOff>
      <xdr:row>39</xdr:row>
      <xdr:rowOff>123825</xdr:rowOff>
    </xdr:to>
    <xdr:sp macro="" textlink="">
      <xdr:nvSpPr>
        <xdr:cNvPr id="530" name="フローチャート: 判断 529"/>
        <xdr:cNvSpPr/>
      </xdr:nvSpPr>
      <xdr:spPr>
        <a:xfrm>
          <a:off x="12508230" y="67049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140970</xdr:rowOff>
    </xdr:from>
    <xdr:ext cx="469900" cy="269240"/>
    <xdr:sp macro="" textlink="">
      <xdr:nvSpPr>
        <xdr:cNvPr id="531" name="テキスト ボックス 530"/>
        <xdr:cNvSpPr txBox="1"/>
      </xdr:nvSpPr>
      <xdr:spPr>
        <a:xfrm>
          <a:off x="12327890" y="64846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32" name="テキスト ボックス 531"/>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58825" cy="269240"/>
    <xdr:sp macro="" textlink="">
      <xdr:nvSpPr>
        <xdr:cNvPr id="533" name="テキスト ボックス 532"/>
        <xdr:cNvSpPr txBox="1"/>
      </xdr:nvSpPr>
      <xdr:spPr>
        <a:xfrm>
          <a:off x="149860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58825" cy="269240"/>
    <xdr:sp macro="" textlink="">
      <xdr:nvSpPr>
        <xdr:cNvPr id="534" name="テキスト ボックス 533"/>
        <xdr:cNvSpPr txBox="1"/>
      </xdr:nvSpPr>
      <xdr:spPr>
        <a:xfrm>
          <a:off x="141160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58825" cy="269240"/>
    <xdr:sp macro="" textlink="">
      <xdr:nvSpPr>
        <xdr:cNvPr id="535" name="テキスト ボックス 534"/>
        <xdr:cNvSpPr txBox="1"/>
      </xdr:nvSpPr>
      <xdr:spPr>
        <a:xfrm>
          <a:off x="132461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58825" cy="269240"/>
    <xdr:sp macro="" textlink="">
      <xdr:nvSpPr>
        <xdr:cNvPr id="536" name="テキスト ボックス 535"/>
        <xdr:cNvSpPr txBox="1"/>
      </xdr:nvSpPr>
      <xdr:spPr>
        <a:xfrm>
          <a:off x="123723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46990</xdr:rowOff>
    </xdr:from>
    <xdr:to xmlns:xdr="http://schemas.openxmlformats.org/drawingml/2006/spreadsheetDrawing">
      <xdr:col>85</xdr:col>
      <xdr:colOff>177800</xdr:colOff>
      <xdr:row>39</xdr:row>
      <xdr:rowOff>152400</xdr:rowOff>
    </xdr:to>
    <xdr:sp macro="" textlink="">
      <xdr:nvSpPr>
        <xdr:cNvPr id="537" name="楕円 536"/>
        <xdr:cNvSpPr/>
      </xdr:nvSpPr>
      <xdr:spPr>
        <a:xfrm>
          <a:off x="15944850" y="67335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5080</xdr:rowOff>
    </xdr:from>
    <xdr:ext cx="375285" cy="269240"/>
    <xdr:sp macro="" textlink="">
      <xdr:nvSpPr>
        <xdr:cNvPr id="538" name="災害復旧事業費該当値テキスト"/>
        <xdr:cNvSpPr txBox="1"/>
      </xdr:nvSpPr>
      <xdr:spPr>
        <a:xfrm>
          <a:off x="16046450" y="669163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48895</xdr:rowOff>
    </xdr:from>
    <xdr:to xmlns:xdr="http://schemas.openxmlformats.org/drawingml/2006/spreadsheetDrawing">
      <xdr:col>81</xdr:col>
      <xdr:colOff>101600</xdr:colOff>
      <xdr:row>39</xdr:row>
      <xdr:rowOff>154940</xdr:rowOff>
    </xdr:to>
    <xdr:sp macro="" textlink="">
      <xdr:nvSpPr>
        <xdr:cNvPr id="539" name="楕円 538"/>
        <xdr:cNvSpPr/>
      </xdr:nvSpPr>
      <xdr:spPr>
        <a:xfrm>
          <a:off x="15121890" y="67354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145415</xdr:rowOff>
    </xdr:from>
    <xdr:ext cx="375285" cy="267335"/>
    <xdr:sp macro="" textlink="">
      <xdr:nvSpPr>
        <xdr:cNvPr id="540" name="テキスト ボックス 539"/>
        <xdr:cNvSpPr txBox="1"/>
      </xdr:nvSpPr>
      <xdr:spPr>
        <a:xfrm>
          <a:off x="14987270" y="6831965"/>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153670</xdr:rowOff>
    </xdr:to>
    <xdr:sp macro="" textlink="">
      <xdr:nvSpPr>
        <xdr:cNvPr id="541" name="楕円 540"/>
        <xdr:cNvSpPr/>
      </xdr:nvSpPr>
      <xdr:spPr>
        <a:xfrm>
          <a:off x="14251940" y="67348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144780</xdr:rowOff>
    </xdr:from>
    <xdr:ext cx="375285" cy="267335"/>
    <xdr:sp macro="" textlink="">
      <xdr:nvSpPr>
        <xdr:cNvPr id="542" name="テキスト ボックス 541"/>
        <xdr:cNvSpPr txBox="1"/>
      </xdr:nvSpPr>
      <xdr:spPr>
        <a:xfrm>
          <a:off x="14117320" y="683133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40640</xdr:rowOff>
    </xdr:from>
    <xdr:to xmlns:xdr="http://schemas.openxmlformats.org/drawingml/2006/spreadsheetDrawing">
      <xdr:col>72</xdr:col>
      <xdr:colOff>38100</xdr:colOff>
      <xdr:row>39</xdr:row>
      <xdr:rowOff>146050</xdr:rowOff>
    </xdr:to>
    <xdr:sp macro="" textlink="">
      <xdr:nvSpPr>
        <xdr:cNvPr id="543" name="楕円 542"/>
        <xdr:cNvSpPr/>
      </xdr:nvSpPr>
      <xdr:spPr>
        <a:xfrm>
          <a:off x="13381990" y="67271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136525</xdr:rowOff>
    </xdr:from>
    <xdr:ext cx="469900" cy="265430"/>
    <xdr:sp macro="" textlink="">
      <xdr:nvSpPr>
        <xdr:cNvPr id="544" name="テキスト ボックス 543"/>
        <xdr:cNvSpPr txBox="1"/>
      </xdr:nvSpPr>
      <xdr:spPr>
        <a:xfrm>
          <a:off x="13201650" y="682307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25400</xdr:rowOff>
    </xdr:from>
    <xdr:to xmlns:xdr="http://schemas.openxmlformats.org/drawingml/2006/spreadsheetDrawing">
      <xdr:col>67</xdr:col>
      <xdr:colOff>101600</xdr:colOff>
      <xdr:row>39</xdr:row>
      <xdr:rowOff>130810</xdr:rowOff>
    </xdr:to>
    <xdr:sp macro="" textlink="">
      <xdr:nvSpPr>
        <xdr:cNvPr id="545" name="楕円 544"/>
        <xdr:cNvSpPr/>
      </xdr:nvSpPr>
      <xdr:spPr>
        <a:xfrm>
          <a:off x="12508230" y="67119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121920</xdr:rowOff>
    </xdr:from>
    <xdr:ext cx="469900" cy="266065"/>
    <xdr:sp macro="" textlink="">
      <xdr:nvSpPr>
        <xdr:cNvPr id="546" name="テキスト ボックス 545"/>
        <xdr:cNvSpPr txBox="1"/>
      </xdr:nvSpPr>
      <xdr:spPr>
        <a:xfrm>
          <a:off x="12327890" y="680847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47" name="正方形/長方形 546"/>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48" name="正方形/長方形 547"/>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0" name="正方形/長方形 549"/>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52" name="正方形/長方形 551"/>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54" name="正方形/長方形 553"/>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32410"/>
    <xdr:sp macro="" textlink="">
      <xdr:nvSpPr>
        <xdr:cNvPr id="555" name="テキスト ボックス 554"/>
        <xdr:cNvSpPr txBox="1"/>
      </xdr:nvSpPr>
      <xdr:spPr>
        <a:xfrm>
          <a:off x="121602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56" name="直線コネクタ 555"/>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145415</xdr:rowOff>
    </xdr:from>
    <xdr:to xmlns:xdr="http://schemas.openxmlformats.org/drawingml/2006/spreadsheetDrawing">
      <xdr:col>89</xdr:col>
      <xdr:colOff>177800</xdr:colOff>
      <xdr:row>54</xdr:row>
      <xdr:rowOff>145415</xdr:rowOff>
    </xdr:to>
    <xdr:cxnSp macro="">
      <xdr:nvCxnSpPr>
        <xdr:cNvPr id="557" name="直線コネクタ 556"/>
        <xdr:cNvCxnSpPr/>
      </xdr:nvCxnSpPr>
      <xdr:spPr>
        <a:xfrm>
          <a:off x="1219835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8920" cy="269240"/>
    <xdr:sp macro="" textlink="">
      <xdr:nvSpPr>
        <xdr:cNvPr id="558" name="テキスト ボックス 557"/>
        <xdr:cNvSpPr txBox="1"/>
      </xdr:nvSpPr>
      <xdr:spPr>
        <a:xfrm>
          <a:off x="11953240" y="92583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59" name="直線コネクタ 558"/>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56515</xdr:rowOff>
    </xdr:from>
    <xdr:ext cx="248920" cy="266065"/>
    <xdr:sp macro="" textlink="">
      <xdr:nvSpPr>
        <xdr:cNvPr id="560" name="テキスト ボックス 559"/>
        <xdr:cNvSpPr txBox="1"/>
      </xdr:nvSpPr>
      <xdr:spPr>
        <a:xfrm>
          <a:off x="11953240" y="8114665"/>
          <a:ext cx="2489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1" name="失業対策事業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145415</xdr:rowOff>
    </xdr:from>
    <xdr:to xmlns:xdr="http://schemas.openxmlformats.org/drawingml/2006/spreadsheetDrawing">
      <xdr:col>85</xdr:col>
      <xdr:colOff>126365</xdr:colOff>
      <xdr:row>54</xdr:row>
      <xdr:rowOff>145415</xdr:rowOff>
    </xdr:to>
    <xdr:cxnSp macro="">
      <xdr:nvCxnSpPr>
        <xdr:cNvPr id="562" name="直線コネクタ 561"/>
        <xdr:cNvCxnSpPr/>
      </xdr:nvCxnSpPr>
      <xdr:spPr>
        <a:xfrm>
          <a:off x="15993745" y="940371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10795</xdr:rowOff>
    </xdr:from>
    <xdr:ext cx="246380" cy="267335"/>
    <xdr:sp macro="" textlink="">
      <xdr:nvSpPr>
        <xdr:cNvPr id="563" name="失業対策事業費最小値テキスト"/>
        <xdr:cNvSpPr txBox="1"/>
      </xdr:nvSpPr>
      <xdr:spPr>
        <a:xfrm>
          <a:off x="1604645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145415</xdr:rowOff>
    </xdr:from>
    <xdr:to xmlns:xdr="http://schemas.openxmlformats.org/drawingml/2006/spreadsheetDrawing">
      <xdr:col>86</xdr:col>
      <xdr:colOff>25400</xdr:colOff>
      <xdr:row>54</xdr:row>
      <xdr:rowOff>145415</xdr:rowOff>
    </xdr:to>
    <xdr:cxnSp macro="">
      <xdr:nvCxnSpPr>
        <xdr:cNvPr id="564" name="直線コネクタ 563"/>
        <xdr:cNvCxnSpPr/>
      </xdr:nvCxnSpPr>
      <xdr:spPr>
        <a:xfrm>
          <a:off x="15906750" y="9403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10795</xdr:rowOff>
    </xdr:from>
    <xdr:ext cx="246380" cy="267335"/>
    <xdr:sp macro="" textlink="">
      <xdr:nvSpPr>
        <xdr:cNvPr id="565" name="失業対策事業費最大値テキスト"/>
        <xdr:cNvSpPr txBox="1"/>
      </xdr:nvSpPr>
      <xdr:spPr>
        <a:xfrm>
          <a:off x="16046450" y="90976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145415</xdr:rowOff>
    </xdr:from>
    <xdr:to xmlns:xdr="http://schemas.openxmlformats.org/drawingml/2006/spreadsheetDrawing">
      <xdr:col>86</xdr:col>
      <xdr:colOff>25400</xdr:colOff>
      <xdr:row>54</xdr:row>
      <xdr:rowOff>145415</xdr:rowOff>
    </xdr:to>
    <xdr:cxnSp macro="">
      <xdr:nvCxnSpPr>
        <xdr:cNvPr id="566" name="直線コネクタ 565"/>
        <xdr:cNvCxnSpPr/>
      </xdr:nvCxnSpPr>
      <xdr:spPr>
        <a:xfrm>
          <a:off x="15906750" y="9403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145415</xdr:rowOff>
    </xdr:from>
    <xdr:to xmlns:xdr="http://schemas.openxmlformats.org/drawingml/2006/spreadsheetDrawing">
      <xdr:col>85</xdr:col>
      <xdr:colOff>127000</xdr:colOff>
      <xdr:row>54</xdr:row>
      <xdr:rowOff>145415</xdr:rowOff>
    </xdr:to>
    <xdr:cxnSp macro="">
      <xdr:nvCxnSpPr>
        <xdr:cNvPr id="567" name="直線コネクタ 566"/>
        <xdr:cNvCxnSpPr/>
      </xdr:nvCxnSpPr>
      <xdr:spPr>
        <a:xfrm>
          <a:off x="15172690" y="9403715"/>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69850</xdr:rowOff>
    </xdr:from>
    <xdr:ext cx="246380" cy="269240"/>
    <xdr:sp macro="" textlink="">
      <xdr:nvSpPr>
        <xdr:cNvPr id="568" name="失業対策事業費平均値テキスト"/>
        <xdr:cNvSpPr txBox="1"/>
      </xdr:nvSpPr>
      <xdr:spPr>
        <a:xfrm>
          <a:off x="16046450" y="9328150"/>
          <a:ext cx="24638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92075</xdr:rowOff>
    </xdr:from>
    <xdr:to xmlns:xdr="http://schemas.openxmlformats.org/drawingml/2006/spreadsheetDrawing">
      <xdr:col>85</xdr:col>
      <xdr:colOff>177800</xdr:colOff>
      <xdr:row>55</xdr:row>
      <xdr:rowOff>19685</xdr:rowOff>
    </xdr:to>
    <xdr:sp macro="" textlink="">
      <xdr:nvSpPr>
        <xdr:cNvPr id="569" name="フローチャート: 判断 568"/>
        <xdr:cNvSpPr/>
      </xdr:nvSpPr>
      <xdr:spPr>
        <a:xfrm>
          <a:off x="1594485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145415</xdr:rowOff>
    </xdr:from>
    <xdr:to xmlns:xdr="http://schemas.openxmlformats.org/drawingml/2006/spreadsheetDrawing">
      <xdr:col>81</xdr:col>
      <xdr:colOff>50800</xdr:colOff>
      <xdr:row>54</xdr:row>
      <xdr:rowOff>145415</xdr:rowOff>
    </xdr:to>
    <xdr:cxnSp macro="">
      <xdr:nvCxnSpPr>
        <xdr:cNvPr id="570" name="直線コネクタ 569"/>
        <xdr:cNvCxnSpPr/>
      </xdr:nvCxnSpPr>
      <xdr:spPr>
        <a:xfrm>
          <a:off x="14302740" y="94037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92075</xdr:rowOff>
    </xdr:from>
    <xdr:to xmlns:xdr="http://schemas.openxmlformats.org/drawingml/2006/spreadsheetDrawing">
      <xdr:col>81</xdr:col>
      <xdr:colOff>101600</xdr:colOff>
      <xdr:row>55</xdr:row>
      <xdr:rowOff>19685</xdr:rowOff>
    </xdr:to>
    <xdr:sp macro="" textlink="">
      <xdr:nvSpPr>
        <xdr:cNvPr id="571" name="フローチャート: 判断 570"/>
        <xdr:cNvSpPr/>
      </xdr:nvSpPr>
      <xdr:spPr>
        <a:xfrm>
          <a:off x="1512189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10795</xdr:rowOff>
    </xdr:from>
    <xdr:ext cx="246380" cy="267335"/>
    <xdr:sp macro="" textlink="">
      <xdr:nvSpPr>
        <xdr:cNvPr id="572" name="テキスト ボックス 571"/>
        <xdr:cNvSpPr txBox="1"/>
      </xdr:nvSpPr>
      <xdr:spPr>
        <a:xfrm>
          <a:off x="1505204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145415</xdr:rowOff>
    </xdr:from>
    <xdr:to xmlns:xdr="http://schemas.openxmlformats.org/drawingml/2006/spreadsheetDrawing">
      <xdr:col>76</xdr:col>
      <xdr:colOff>114300</xdr:colOff>
      <xdr:row>54</xdr:row>
      <xdr:rowOff>145415</xdr:rowOff>
    </xdr:to>
    <xdr:cxnSp macro="">
      <xdr:nvCxnSpPr>
        <xdr:cNvPr id="573" name="直線コネクタ 572"/>
        <xdr:cNvCxnSpPr/>
      </xdr:nvCxnSpPr>
      <xdr:spPr>
        <a:xfrm>
          <a:off x="13432790" y="94037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92075</xdr:rowOff>
    </xdr:from>
    <xdr:to xmlns:xdr="http://schemas.openxmlformats.org/drawingml/2006/spreadsheetDrawing">
      <xdr:col>76</xdr:col>
      <xdr:colOff>165100</xdr:colOff>
      <xdr:row>55</xdr:row>
      <xdr:rowOff>19685</xdr:rowOff>
    </xdr:to>
    <xdr:sp macro="" textlink="">
      <xdr:nvSpPr>
        <xdr:cNvPr id="574" name="フローチャート: 判断 573"/>
        <xdr:cNvSpPr/>
      </xdr:nvSpPr>
      <xdr:spPr>
        <a:xfrm>
          <a:off x="1425194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10795</xdr:rowOff>
    </xdr:from>
    <xdr:ext cx="246380" cy="267335"/>
    <xdr:sp macro="" textlink="">
      <xdr:nvSpPr>
        <xdr:cNvPr id="575" name="テキスト ボックス 574"/>
        <xdr:cNvSpPr txBox="1"/>
      </xdr:nvSpPr>
      <xdr:spPr>
        <a:xfrm>
          <a:off x="1418209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145415</xdr:rowOff>
    </xdr:from>
    <xdr:to xmlns:xdr="http://schemas.openxmlformats.org/drawingml/2006/spreadsheetDrawing">
      <xdr:col>71</xdr:col>
      <xdr:colOff>177800</xdr:colOff>
      <xdr:row>54</xdr:row>
      <xdr:rowOff>145415</xdr:rowOff>
    </xdr:to>
    <xdr:cxnSp macro="">
      <xdr:nvCxnSpPr>
        <xdr:cNvPr id="576" name="直線コネクタ 575"/>
        <xdr:cNvCxnSpPr/>
      </xdr:nvCxnSpPr>
      <xdr:spPr>
        <a:xfrm>
          <a:off x="12559030" y="94037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92075</xdr:rowOff>
    </xdr:from>
    <xdr:to xmlns:xdr="http://schemas.openxmlformats.org/drawingml/2006/spreadsheetDrawing">
      <xdr:col>72</xdr:col>
      <xdr:colOff>38100</xdr:colOff>
      <xdr:row>55</xdr:row>
      <xdr:rowOff>19685</xdr:rowOff>
    </xdr:to>
    <xdr:sp macro="" textlink="">
      <xdr:nvSpPr>
        <xdr:cNvPr id="577" name="フローチャート: 判断 576"/>
        <xdr:cNvSpPr/>
      </xdr:nvSpPr>
      <xdr:spPr>
        <a:xfrm>
          <a:off x="13381990" y="935037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10795</xdr:rowOff>
    </xdr:from>
    <xdr:ext cx="246380" cy="267335"/>
    <xdr:sp macro="" textlink="">
      <xdr:nvSpPr>
        <xdr:cNvPr id="578" name="テキスト ボックス 577"/>
        <xdr:cNvSpPr txBox="1"/>
      </xdr:nvSpPr>
      <xdr:spPr>
        <a:xfrm>
          <a:off x="1330833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92075</xdr:rowOff>
    </xdr:from>
    <xdr:to xmlns:xdr="http://schemas.openxmlformats.org/drawingml/2006/spreadsheetDrawing">
      <xdr:col>67</xdr:col>
      <xdr:colOff>101600</xdr:colOff>
      <xdr:row>55</xdr:row>
      <xdr:rowOff>19685</xdr:rowOff>
    </xdr:to>
    <xdr:sp macro="" textlink="">
      <xdr:nvSpPr>
        <xdr:cNvPr id="579" name="フローチャート: 判断 578"/>
        <xdr:cNvSpPr/>
      </xdr:nvSpPr>
      <xdr:spPr>
        <a:xfrm>
          <a:off x="1250823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10795</xdr:rowOff>
    </xdr:from>
    <xdr:ext cx="246380" cy="267335"/>
    <xdr:sp macro="" textlink="">
      <xdr:nvSpPr>
        <xdr:cNvPr id="580" name="テキスト ボックス 579"/>
        <xdr:cNvSpPr txBox="1"/>
      </xdr:nvSpPr>
      <xdr:spPr>
        <a:xfrm>
          <a:off x="12438380" y="944054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81" name="テキスト ボックス 580"/>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58825" cy="269240"/>
    <xdr:sp macro="" textlink="">
      <xdr:nvSpPr>
        <xdr:cNvPr id="582" name="テキスト ボックス 581"/>
        <xdr:cNvSpPr txBox="1"/>
      </xdr:nvSpPr>
      <xdr:spPr>
        <a:xfrm>
          <a:off x="149860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58825" cy="269240"/>
    <xdr:sp macro="" textlink="">
      <xdr:nvSpPr>
        <xdr:cNvPr id="583" name="テキスト ボックス 582"/>
        <xdr:cNvSpPr txBox="1"/>
      </xdr:nvSpPr>
      <xdr:spPr>
        <a:xfrm>
          <a:off x="141160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58825" cy="269240"/>
    <xdr:sp macro="" textlink="">
      <xdr:nvSpPr>
        <xdr:cNvPr id="584" name="テキスト ボックス 583"/>
        <xdr:cNvSpPr txBox="1"/>
      </xdr:nvSpPr>
      <xdr:spPr>
        <a:xfrm>
          <a:off x="132461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58825" cy="269240"/>
    <xdr:sp macro="" textlink="">
      <xdr:nvSpPr>
        <xdr:cNvPr id="585" name="テキスト ボックス 584"/>
        <xdr:cNvSpPr txBox="1"/>
      </xdr:nvSpPr>
      <xdr:spPr>
        <a:xfrm>
          <a:off x="123723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92075</xdr:rowOff>
    </xdr:from>
    <xdr:to xmlns:xdr="http://schemas.openxmlformats.org/drawingml/2006/spreadsheetDrawing">
      <xdr:col>85</xdr:col>
      <xdr:colOff>177800</xdr:colOff>
      <xdr:row>55</xdr:row>
      <xdr:rowOff>19685</xdr:rowOff>
    </xdr:to>
    <xdr:sp macro="" textlink="">
      <xdr:nvSpPr>
        <xdr:cNvPr id="586" name="楕円 585"/>
        <xdr:cNvSpPr/>
      </xdr:nvSpPr>
      <xdr:spPr>
        <a:xfrm>
          <a:off x="1594485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128905</xdr:rowOff>
    </xdr:from>
    <xdr:ext cx="246380" cy="267335"/>
    <xdr:sp macro="" textlink="">
      <xdr:nvSpPr>
        <xdr:cNvPr id="587" name="失業対策事業費該当値テキスト"/>
        <xdr:cNvSpPr txBox="1"/>
      </xdr:nvSpPr>
      <xdr:spPr>
        <a:xfrm>
          <a:off x="16046450" y="921575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92075</xdr:rowOff>
    </xdr:from>
    <xdr:to xmlns:xdr="http://schemas.openxmlformats.org/drawingml/2006/spreadsheetDrawing">
      <xdr:col>81</xdr:col>
      <xdr:colOff>101600</xdr:colOff>
      <xdr:row>55</xdr:row>
      <xdr:rowOff>19685</xdr:rowOff>
    </xdr:to>
    <xdr:sp macro="" textlink="">
      <xdr:nvSpPr>
        <xdr:cNvPr id="588" name="楕円 587"/>
        <xdr:cNvSpPr/>
      </xdr:nvSpPr>
      <xdr:spPr>
        <a:xfrm>
          <a:off x="1512189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36830</xdr:rowOff>
    </xdr:from>
    <xdr:ext cx="246380" cy="269240"/>
    <xdr:sp macro="" textlink="">
      <xdr:nvSpPr>
        <xdr:cNvPr id="589" name="テキスト ボックス 588"/>
        <xdr:cNvSpPr txBox="1"/>
      </xdr:nvSpPr>
      <xdr:spPr>
        <a:xfrm>
          <a:off x="1505204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92075</xdr:rowOff>
    </xdr:from>
    <xdr:to xmlns:xdr="http://schemas.openxmlformats.org/drawingml/2006/spreadsheetDrawing">
      <xdr:col>76</xdr:col>
      <xdr:colOff>165100</xdr:colOff>
      <xdr:row>55</xdr:row>
      <xdr:rowOff>19685</xdr:rowOff>
    </xdr:to>
    <xdr:sp macro="" textlink="">
      <xdr:nvSpPr>
        <xdr:cNvPr id="590" name="楕円 589"/>
        <xdr:cNvSpPr/>
      </xdr:nvSpPr>
      <xdr:spPr>
        <a:xfrm>
          <a:off x="1425194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36830</xdr:rowOff>
    </xdr:from>
    <xdr:ext cx="246380" cy="269240"/>
    <xdr:sp macro="" textlink="">
      <xdr:nvSpPr>
        <xdr:cNvPr id="591" name="テキスト ボックス 590"/>
        <xdr:cNvSpPr txBox="1"/>
      </xdr:nvSpPr>
      <xdr:spPr>
        <a:xfrm>
          <a:off x="1418209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92075</xdr:rowOff>
    </xdr:from>
    <xdr:to xmlns:xdr="http://schemas.openxmlformats.org/drawingml/2006/spreadsheetDrawing">
      <xdr:col>72</xdr:col>
      <xdr:colOff>38100</xdr:colOff>
      <xdr:row>55</xdr:row>
      <xdr:rowOff>19685</xdr:rowOff>
    </xdr:to>
    <xdr:sp macro="" textlink="">
      <xdr:nvSpPr>
        <xdr:cNvPr id="592" name="楕円 591"/>
        <xdr:cNvSpPr/>
      </xdr:nvSpPr>
      <xdr:spPr>
        <a:xfrm>
          <a:off x="13381990" y="93503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36830</xdr:rowOff>
    </xdr:from>
    <xdr:ext cx="246380" cy="269240"/>
    <xdr:sp macro="" textlink="">
      <xdr:nvSpPr>
        <xdr:cNvPr id="593" name="テキスト ボックス 592"/>
        <xdr:cNvSpPr txBox="1"/>
      </xdr:nvSpPr>
      <xdr:spPr>
        <a:xfrm>
          <a:off x="1330833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92075</xdr:rowOff>
    </xdr:from>
    <xdr:to xmlns:xdr="http://schemas.openxmlformats.org/drawingml/2006/spreadsheetDrawing">
      <xdr:col>67</xdr:col>
      <xdr:colOff>101600</xdr:colOff>
      <xdr:row>55</xdr:row>
      <xdr:rowOff>19685</xdr:rowOff>
    </xdr:to>
    <xdr:sp macro="" textlink="">
      <xdr:nvSpPr>
        <xdr:cNvPr id="594" name="楕円 593"/>
        <xdr:cNvSpPr/>
      </xdr:nvSpPr>
      <xdr:spPr>
        <a:xfrm>
          <a:off x="1250823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36830</xdr:rowOff>
    </xdr:from>
    <xdr:ext cx="246380" cy="269240"/>
    <xdr:sp macro="" textlink="">
      <xdr:nvSpPr>
        <xdr:cNvPr id="595" name="テキスト ボックス 594"/>
        <xdr:cNvSpPr txBox="1"/>
      </xdr:nvSpPr>
      <xdr:spPr>
        <a:xfrm>
          <a:off x="12438380" y="91236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596" name="正方形/長方形 595"/>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597" name="正方形/長方形 596"/>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599" name="正方形/長方形 598"/>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01" name="正方形/長方形 600"/>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03" name="正方形/長方形 602"/>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32410"/>
    <xdr:sp macro="" textlink="">
      <xdr:nvSpPr>
        <xdr:cNvPr id="604" name="テキスト ボックス 603"/>
        <xdr:cNvSpPr txBox="1"/>
      </xdr:nvSpPr>
      <xdr:spPr>
        <a:xfrm>
          <a:off x="1216025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05" name="直線コネクタ 604"/>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145415</xdr:rowOff>
    </xdr:from>
    <xdr:to xmlns:xdr="http://schemas.openxmlformats.org/drawingml/2006/spreadsheetDrawing">
      <xdr:col>89</xdr:col>
      <xdr:colOff>177800</xdr:colOff>
      <xdr:row>78</xdr:row>
      <xdr:rowOff>145415</xdr:rowOff>
    </xdr:to>
    <xdr:cxnSp macro="">
      <xdr:nvCxnSpPr>
        <xdr:cNvPr id="606" name="直線コネクタ 605"/>
        <xdr:cNvCxnSpPr/>
      </xdr:nvCxnSpPr>
      <xdr:spPr>
        <a:xfrm>
          <a:off x="12198350" y="13518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171450</xdr:rowOff>
    </xdr:from>
    <xdr:ext cx="248920" cy="269240"/>
    <xdr:sp macro="" textlink="">
      <xdr:nvSpPr>
        <xdr:cNvPr id="607" name="テキスト ボックス 606"/>
        <xdr:cNvSpPr txBox="1"/>
      </xdr:nvSpPr>
      <xdr:spPr>
        <a:xfrm>
          <a:off x="11953240" y="13373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26035</xdr:rowOff>
    </xdr:from>
    <xdr:to xmlns:xdr="http://schemas.openxmlformats.org/drawingml/2006/spreadsheetDrawing">
      <xdr:col>89</xdr:col>
      <xdr:colOff>177800</xdr:colOff>
      <xdr:row>76</xdr:row>
      <xdr:rowOff>26035</xdr:rowOff>
    </xdr:to>
    <xdr:cxnSp macro="">
      <xdr:nvCxnSpPr>
        <xdr:cNvPr id="608" name="直線コネクタ 607"/>
        <xdr:cNvCxnSpPr/>
      </xdr:nvCxnSpPr>
      <xdr:spPr>
        <a:xfrm>
          <a:off x="12198350" y="13056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56515</xdr:rowOff>
    </xdr:from>
    <xdr:ext cx="595630" cy="266065"/>
    <xdr:sp macro="" textlink="">
      <xdr:nvSpPr>
        <xdr:cNvPr id="609" name="テキスト ボックス 608"/>
        <xdr:cNvSpPr txBox="1"/>
      </xdr:nvSpPr>
      <xdr:spPr>
        <a:xfrm>
          <a:off x="11614150" y="129152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86360</xdr:rowOff>
    </xdr:from>
    <xdr:to xmlns:xdr="http://schemas.openxmlformats.org/drawingml/2006/spreadsheetDrawing">
      <xdr:col>89</xdr:col>
      <xdr:colOff>177800</xdr:colOff>
      <xdr:row>73</xdr:row>
      <xdr:rowOff>86360</xdr:rowOff>
    </xdr:to>
    <xdr:cxnSp macro="">
      <xdr:nvCxnSpPr>
        <xdr:cNvPr id="610" name="直線コネクタ 609"/>
        <xdr:cNvCxnSpPr/>
      </xdr:nvCxnSpPr>
      <xdr:spPr>
        <a:xfrm>
          <a:off x="12198350" y="12602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116205</xdr:rowOff>
    </xdr:from>
    <xdr:ext cx="595630" cy="269240"/>
    <xdr:sp macro="" textlink="">
      <xdr:nvSpPr>
        <xdr:cNvPr id="611" name="テキスト ボックス 610"/>
        <xdr:cNvSpPr txBox="1"/>
      </xdr:nvSpPr>
      <xdr:spPr>
        <a:xfrm>
          <a:off x="11614150" y="12460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145415</xdr:rowOff>
    </xdr:from>
    <xdr:to xmlns:xdr="http://schemas.openxmlformats.org/drawingml/2006/spreadsheetDrawing">
      <xdr:col>89</xdr:col>
      <xdr:colOff>177800</xdr:colOff>
      <xdr:row>70</xdr:row>
      <xdr:rowOff>145415</xdr:rowOff>
    </xdr:to>
    <xdr:cxnSp macro="">
      <xdr:nvCxnSpPr>
        <xdr:cNvPr id="612" name="直線コネクタ 611"/>
        <xdr:cNvCxnSpPr/>
      </xdr:nvCxnSpPr>
      <xdr:spPr>
        <a:xfrm>
          <a:off x="12198350" y="12146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171450</xdr:rowOff>
    </xdr:from>
    <xdr:ext cx="595630" cy="269240"/>
    <xdr:sp macro="" textlink="">
      <xdr:nvSpPr>
        <xdr:cNvPr id="613" name="テキスト ボックス 612"/>
        <xdr:cNvSpPr txBox="1"/>
      </xdr:nvSpPr>
      <xdr:spPr>
        <a:xfrm>
          <a:off x="11614150" y="12001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14" name="直線コネクタ 613"/>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5630" cy="266065"/>
    <xdr:sp macro="" textlink="">
      <xdr:nvSpPr>
        <xdr:cNvPr id="615" name="テキスト ボックス 614"/>
        <xdr:cNvSpPr txBox="1"/>
      </xdr:nvSpPr>
      <xdr:spPr>
        <a:xfrm>
          <a:off x="1161415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6" name="公債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171450</xdr:rowOff>
    </xdr:from>
    <xdr:to xmlns:xdr="http://schemas.openxmlformats.org/drawingml/2006/spreadsheetDrawing">
      <xdr:col>85</xdr:col>
      <xdr:colOff>126365</xdr:colOff>
      <xdr:row>78</xdr:row>
      <xdr:rowOff>67945</xdr:rowOff>
    </xdr:to>
    <xdr:cxnSp macro="">
      <xdr:nvCxnSpPr>
        <xdr:cNvPr id="617" name="直線コネクタ 616"/>
        <xdr:cNvCxnSpPr/>
      </xdr:nvCxnSpPr>
      <xdr:spPr>
        <a:xfrm flipV="1">
          <a:off x="15993745" y="12172950"/>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71755</xdr:rowOff>
    </xdr:from>
    <xdr:ext cx="531495" cy="269240"/>
    <xdr:sp macro="" textlink="">
      <xdr:nvSpPr>
        <xdr:cNvPr id="618" name="公債費最小値テキスト"/>
        <xdr:cNvSpPr txBox="1"/>
      </xdr:nvSpPr>
      <xdr:spPr>
        <a:xfrm>
          <a:off x="16046450" y="1344485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67945</xdr:rowOff>
    </xdr:from>
    <xdr:to xmlns:xdr="http://schemas.openxmlformats.org/drawingml/2006/spreadsheetDrawing">
      <xdr:col>86</xdr:col>
      <xdr:colOff>25400</xdr:colOff>
      <xdr:row>78</xdr:row>
      <xdr:rowOff>67945</xdr:rowOff>
    </xdr:to>
    <xdr:cxnSp macro="">
      <xdr:nvCxnSpPr>
        <xdr:cNvPr id="619" name="直線コネクタ 618"/>
        <xdr:cNvCxnSpPr/>
      </xdr:nvCxnSpPr>
      <xdr:spPr>
        <a:xfrm>
          <a:off x="15906750" y="13441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116840</xdr:rowOff>
    </xdr:from>
    <xdr:ext cx="595630" cy="269240"/>
    <xdr:sp macro="" textlink="">
      <xdr:nvSpPr>
        <xdr:cNvPr id="620" name="公債費最大値テキスト"/>
        <xdr:cNvSpPr txBox="1"/>
      </xdr:nvSpPr>
      <xdr:spPr>
        <a:xfrm>
          <a:off x="16046450" y="1194689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171450</xdr:rowOff>
    </xdr:from>
    <xdr:to xmlns:xdr="http://schemas.openxmlformats.org/drawingml/2006/spreadsheetDrawing">
      <xdr:col>86</xdr:col>
      <xdr:colOff>25400</xdr:colOff>
      <xdr:row>70</xdr:row>
      <xdr:rowOff>171450</xdr:rowOff>
    </xdr:to>
    <xdr:cxnSp macro="">
      <xdr:nvCxnSpPr>
        <xdr:cNvPr id="621" name="直線コネクタ 620"/>
        <xdr:cNvCxnSpPr/>
      </xdr:nvCxnSpPr>
      <xdr:spPr>
        <a:xfrm>
          <a:off x="15906750" y="12172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71755</xdr:rowOff>
    </xdr:from>
    <xdr:to xmlns:xdr="http://schemas.openxmlformats.org/drawingml/2006/spreadsheetDrawing">
      <xdr:col>85</xdr:col>
      <xdr:colOff>127000</xdr:colOff>
      <xdr:row>77</xdr:row>
      <xdr:rowOff>78105</xdr:rowOff>
    </xdr:to>
    <xdr:cxnSp macro="">
      <xdr:nvCxnSpPr>
        <xdr:cNvPr id="622" name="直線コネクタ 621"/>
        <xdr:cNvCxnSpPr/>
      </xdr:nvCxnSpPr>
      <xdr:spPr>
        <a:xfrm>
          <a:off x="15172690" y="13273405"/>
          <a:ext cx="8229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65405</xdr:rowOff>
    </xdr:from>
    <xdr:ext cx="531495" cy="265430"/>
    <xdr:sp macro="" textlink="">
      <xdr:nvSpPr>
        <xdr:cNvPr id="623" name="公債費平均値テキスト"/>
        <xdr:cNvSpPr txBox="1"/>
      </xdr:nvSpPr>
      <xdr:spPr>
        <a:xfrm>
          <a:off x="16046450" y="13267055"/>
          <a:ext cx="5314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87630</xdr:rowOff>
    </xdr:from>
    <xdr:to xmlns:xdr="http://schemas.openxmlformats.org/drawingml/2006/spreadsheetDrawing">
      <xdr:col>85</xdr:col>
      <xdr:colOff>177800</xdr:colOff>
      <xdr:row>78</xdr:row>
      <xdr:rowOff>15240</xdr:rowOff>
    </xdr:to>
    <xdr:sp macro="" textlink="">
      <xdr:nvSpPr>
        <xdr:cNvPr id="624" name="フローチャート: 判断 623"/>
        <xdr:cNvSpPr/>
      </xdr:nvSpPr>
      <xdr:spPr>
        <a:xfrm>
          <a:off x="15944850" y="13289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53975</xdr:rowOff>
    </xdr:from>
    <xdr:to xmlns:xdr="http://schemas.openxmlformats.org/drawingml/2006/spreadsheetDrawing">
      <xdr:col>81</xdr:col>
      <xdr:colOff>50800</xdr:colOff>
      <xdr:row>77</xdr:row>
      <xdr:rowOff>71755</xdr:rowOff>
    </xdr:to>
    <xdr:cxnSp macro="">
      <xdr:nvCxnSpPr>
        <xdr:cNvPr id="625" name="直線コネクタ 624"/>
        <xdr:cNvCxnSpPr/>
      </xdr:nvCxnSpPr>
      <xdr:spPr>
        <a:xfrm>
          <a:off x="14302740" y="13255625"/>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86995</xdr:rowOff>
    </xdr:from>
    <xdr:to xmlns:xdr="http://schemas.openxmlformats.org/drawingml/2006/spreadsheetDrawing">
      <xdr:col>81</xdr:col>
      <xdr:colOff>101600</xdr:colOff>
      <xdr:row>78</xdr:row>
      <xdr:rowOff>14605</xdr:rowOff>
    </xdr:to>
    <xdr:sp macro="" textlink="">
      <xdr:nvSpPr>
        <xdr:cNvPr id="626" name="フローチャート: 判断 625"/>
        <xdr:cNvSpPr/>
      </xdr:nvSpPr>
      <xdr:spPr>
        <a:xfrm>
          <a:off x="15121890" y="13288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5080</xdr:rowOff>
    </xdr:from>
    <xdr:ext cx="531495" cy="269240"/>
    <xdr:sp macro="" textlink="">
      <xdr:nvSpPr>
        <xdr:cNvPr id="627" name="テキスト ボックス 626"/>
        <xdr:cNvSpPr txBox="1"/>
      </xdr:nvSpPr>
      <xdr:spPr>
        <a:xfrm>
          <a:off x="14912975" y="133781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53975</xdr:rowOff>
    </xdr:from>
    <xdr:to xmlns:xdr="http://schemas.openxmlformats.org/drawingml/2006/spreadsheetDrawing">
      <xdr:col>76</xdr:col>
      <xdr:colOff>114300</xdr:colOff>
      <xdr:row>77</xdr:row>
      <xdr:rowOff>71755</xdr:rowOff>
    </xdr:to>
    <xdr:cxnSp macro="">
      <xdr:nvCxnSpPr>
        <xdr:cNvPr id="628" name="直線コネクタ 627"/>
        <xdr:cNvCxnSpPr/>
      </xdr:nvCxnSpPr>
      <xdr:spPr>
        <a:xfrm flipV="1">
          <a:off x="13432790" y="13255625"/>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86360</xdr:rowOff>
    </xdr:from>
    <xdr:to xmlns:xdr="http://schemas.openxmlformats.org/drawingml/2006/spreadsheetDrawing">
      <xdr:col>76</xdr:col>
      <xdr:colOff>165100</xdr:colOff>
      <xdr:row>78</xdr:row>
      <xdr:rowOff>13970</xdr:rowOff>
    </xdr:to>
    <xdr:sp macro="" textlink="">
      <xdr:nvSpPr>
        <xdr:cNvPr id="629" name="フローチャート: 判断 628"/>
        <xdr:cNvSpPr/>
      </xdr:nvSpPr>
      <xdr:spPr>
        <a:xfrm>
          <a:off x="14251940" y="132880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4445</xdr:rowOff>
    </xdr:from>
    <xdr:ext cx="531495" cy="269240"/>
    <xdr:sp macro="" textlink="">
      <xdr:nvSpPr>
        <xdr:cNvPr id="630" name="テキスト ボックス 629"/>
        <xdr:cNvSpPr txBox="1"/>
      </xdr:nvSpPr>
      <xdr:spPr>
        <a:xfrm>
          <a:off x="14039215" y="133775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71755</xdr:rowOff>
    </xdr:from>
    <xdr:to xmlns:xdr="http://schemas.openxmlformats.org/drawingml/2006/spreadsheetDrawing">
      <xdr:col>71</xdr:col>
      <xdr:colOff>177800</xdr:colOff>
      <xdr:row>77</xdr:row>
      <xdr:rowOff>83185</xdr:rowOff>
    </xdr:to>
    <xdr:cxnSp macro="">
      <xdr:nvCxnSpPr>
        <xdr:cNvPr id="631" name="直線コネクタ 630"/>
        <xdr:cNvCxnSpPr/>
      </xdr:nvCxnSpPr>
      <xdr:spPr>
        <a:xfrm flipV="1">
          <a:off x="12559030" y="13273405"/>
          <a:ext cx="873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92075</xdr:rowOff>
    </xdr:from>
    <xdr:to xmlns:xdr="http://schemas.openxmlformats.org/drawingml/2006/spreadsheetDrawing">
      <xdr:col>72</xdr:col>
      <xdr:colOff>38100</xdr:colOff>
      <xdr:row>78</xdr:row>
      <xdr:rowOff>19685</xdr:rowOff>
    </xdr:to>
    <xdr:sp macro="" textlink="">
      <xdr:nvSpPr>
        <xdr:cNvPr id="632" name="フローチャート: 判断 631"/>
        <xdr:cNvSpPr/>
      </xdr:nvSpPr>
      <xdr:spPr>
        <a:xfrm>
          <a:off x="13381990" y="1329372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10795</xdr:rowOff>
    </xdr:from>
    <xdr:ext cx="531495" cy="267335"/>
    <xdr:sp macro="" textlink="">
      <xdr:nvSpPr>
        <xdr:cNvPr id="633" name="テキスト ボックス 632"/>
        <xdr:cNvSpPr txBox="1"/>
      </xdr:nvSpPr>
      <xdr:spPr>
        <a:xfrm>
          <a:off x="13169265" y="1338389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102870</xdr:rowOff>
    </xdr:from>
    <xdr:to xmlns:xdr="http://schemas.openxmlformats.org/drawingml/2006/spreadsheetDrawing">
      <xdr:col>67</xdr:col>
      <xdr:colOff>101600</xdr:colOff>
      <xdr:row>78</xdr:row>
      <xdr:rowOff>30480</xdr:rowOff>
    </xdr:to>
    <xdr:sp macro="" textlink="">
      <xdr:nvSpPr>
        <xdr:cNvPr id="634" name="フローチャート: 判断 633"/>
        <xdr:cNvSpPr/>
      </xdr:nvSpPr>
      <xdr:spPr>
        <a:xfrm>
          <a:off x="12508230" y="13304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20955</xdr:rowOff>
    </xdr:from>
    <xdr:ext cx="531495" cy="266065"/>
    <xdr:sp macro="" textlink="">
      <xdr:nvSpPr>
        <xdr:cNvPr id="635" name="テキスト ボックス 634"/>
        <xdr:cNvSpPr txBox="1"/>
      </xdr:nvSpPr>
      <xdr:spPr>
        <a:xfrm>
          <a:off x="12299315" y="1339405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36" name="テキスト ボックス 635"/>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58825" cy="269240"/>
    <xdr:sp macro="" textlink="">
      <xdr:nvSpPr>
        <xdr:cNvPr id="637" name="テキスト ボックス 636"/>
        <xdr:cNvSpPr txBox="1"/>
      </xdr:nvSpPr>
      <xdr:spPr>
        <a:xfrm>
          <a:off x="149860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58825" cy="269240"/>
    <xdr:sp macro="" textlink="">
      <xdr:nvSpPr>
        <xdr:cNvPr id="638" name="テキスト ボックス 637"/>
        <xdr:cNvSpPr txBox="1"/>
      </xdr:nvSpPr>
      <xdr:spPr>
        <a:xfrm>
          <a:off x="141160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58825" cy="269240"/>
    <xdr:sp macro="" textlink="">
      <xdr:nvSpPr>
        <xdr:cNvPr id="639" name="テキスト ボックス 638"/>
        <xdr:cNvSpPr txBox="1"/>
      </xdr:nvSpPr>
      <xdr:spPr>
        <a:xfrm>
          <a:off x="132461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58825" cy="269240"/>
    <xdr:sp macro="" textlink="">
      <xdr:nvSpPr>
        <xdr:cNvPr id="640" name="テキスト ボックス 639"/>
        <xdr:cNvSpPr txBox="1"/>
      </xdr:nvSpPr>
      <xdr:spPr>
        <a:xfrm>
          <a:off x="123723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24765</xdr:rowOff>
    </xdr:from>
    <xdr:to xmlns:xdr="http://schemas.openxmlformats.org/drawingml/2006/spreadsheetDrawing">
      <xdr:col>85</xdr:col>
      <xdr:colOff>177800</xdr:colOff>
      <xdr:row>77</xdr:row>
      <xdr:rowOff>130175</xdr:rowOff>
    </xdr:to>
    <xdr:sp macro="" textlink="">
      <xdr:nvSpPr>
        <xdr:cNvPr id="641" name="楕円 640"/>
        <xdr:cNvSpPr/>
      </xdr:nvSpPr>
      <xdr:spPr>
        <a:xfrm>
          <a:off x="15944850" y="132264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48895</xdr:rowOff>
    </xdr:from>
    <xdr:ext cx="595630" cy="269240"/>
    <xdr:sp macro="" textlink="">
      <xdr:nvSpPr>
        <xdr:cNvPr id="642" name="公債費該当値テキスト"/>
        <xdr:cNvSpPr txBox="1"/>
      </xdr:nvSpPr>
      <xdr:spPr>
        <a:xfrm>
          <a:off x="16046450" y="1307909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19050</xdr:rowOff>
    </xdr:from>
    <xdr:to xmlns:xdr="http://schemas.openxmlformats.org/drawingml/2006/spreadsheetDrawing">
      <xdr:col>81</xdr:col>
      <xdr:colOff>101600</xdr:colOff>
      <xdr:row>77</xdr:row>
      <xdr:rowOff>124460</xdr:rowOff>
    </xdr:to>
    <xdr:sp macro="" textlink="">
      <xdr:nvSpPr>
        <xdr:cNvPr id="643" name="楕円 642"/>
        <xdr:cNvSpPr/>
      </xdr:nvSpPr>
      <xdr:spPr>
        <a:xfrm>
          <a:off x="15121890" y="132207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141605</xdr:rowOff>
    </xdr:from>
    <xdr:ext cx="598805" cy="269240"/>
    <xdr:sp macro="" textlink="">
      <xdr:nvSpPr>
        <xdr:cNvPr id="644" name="テキスト ボックス 643"/>
        <xdr:cNvSpPr txBox="1"/>
      </xdr:nvSpPr>
      <xdr:spPr>
        <a:xfrm>
          <a:off x="14880590" y="1300035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1270</xdr:rowOff>
    </xdr:from>
    <xdr:to xmlns:xdr="http://schemas.openxmlformats.org/drawingml/2006/spreadsheetDrawing">
      <xdr:col>76</xdr:col>
      <xdr:colOff>165100</xdr:colOff>
      <xdr:row>77</xdr:row>
      <xdr:rowOff>106680</xdr:rowOff>
    </xdr:to>
    <xdr:sp macro="" textlink="">
      <xdr:nvSpPr>
        <xdr:cNvPr id="645" name="楕円 644"/>
        <xdr:cNvSpPr/>
      </xdr:nvSpPr>
      <xdr:spPr>
        <a:xfrm>
          <a:off x="14251940" y="13202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123825</xdr:rowOff>
    </xdr:from>
    <xdr:ext cx="598805" cy="266065"/>
    <xdr:sp macro="" textlink="">
      <xdr:nvSpPr>
        <xdr:cNvPr id="646" name="テキスト ボックス 645"/>
        <xdr:cNvSpPr txBox="1"/>
      </xdr:nvSpPr>
      <xdr:spPr>
        <a:xfrm>
          <a:off x="14006830" y="1298257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19050</xdr:rowOff>
    </xdr:from>
    <xdr:to xmlns:xdr="http://schemas.openxmlformats.org/drawingml/2006/spreadsheetDrawing">
      <xdr:col>72</xdr:col>
      <xdr:colOff>38100</xdr:colOff>
      <xdr:row>77</xdr:row>
      <xdr:rowOff>124460</xdr:rowOff>
    </xdr:to>
    <xdr:sp macro="" textlink="">
      <xdr:nvSpPr>
        <xdr:cNvPr id="647" name="楕円 646"/>
        <xdr:cNvSpPr/>
      </xdr:nvSpPr>
      <xdr:spPr>
        <a:xfrm>
          <a:off x="13381990" y="1322070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141605</xdr:rowOff>
    </xdr:from>
    <xdr:ext cx="598805" cy="269240"/>
    <xdr:sp macro="" textlink="">
      <xdr:nvSpPr>
        <xdr:cNvPr id="648" name="テキスト ボックス 647"/>
        <xdr:cNvSpPr txBox="1"/>
      </xdr:nvSpPr>
      <xdr:spPr>
        <a:xfrm>
          <a:off x="13136880" y="1300035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30480</xdr:rowOff>
    </xdr:from>
    <xdr:to xmlns:xdr="http://schemas.openxmlformats.org/drawingml/2006/spreadsheetDrawing">
      <xdr:col>67</xdr:col>
      <xdr:colOff>101600</xdr:colOff>
      <xdr:row>77</xdr:row>
      <xdr:rowOff>135890</xdr:rowOff>
    </xdr:to>
    <xdr:sp macro="" textlink="">
      <xdr:nvSpPr>
        <xdr:cNvPr id="649" name="楕円 648"/>
        <xdr:cNvSpPr/>
      </xdr:nvSpPr>
      <xdr:spPr>
        <a:xfrm>
          <a:off x="12508230" y="132321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153035</xdr:rowOff>
    </xdr:from>
    <xdr:ext cx="598805" cy="269240"/>
    <xdr:sp macro="" textlink="">
      <xdr:nvSpPr>
        <xdr:cNvPr id="650" name="テキスト ボックス 649"/>
        <xdr:cNvSpPr txBox="1"/>
      </xdr:nvSpPr>
      <xdr:spPr>
        <a:xfrm>
          <a:off x="12266930" y="1301178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51" name="正方形/長方形 650"/>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52" name="正方形/長方形 651"/>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54" name="正方形/長方形 653"/>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56" name="正方形/長方形 655"/>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710" cy="232410"/>
    <xdr:sp macro="" textlink="">
      <xdr:nvSpPr>
        <xdr:cNvPr id="659" name="テキスト ボックス 658"/>
        <xdr:cNvSpPr txBox="1"/>
      </xdr:nvSpPr>
      <xdr:spPr>
        <a:xfrm>
          <a:off x="1216025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19835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62" name="テキスト ボックス 661"/>
        <xdr:cNvSpPr txBox="1"/>
      </xdr:nvSpPr>
      <xdr:spPr>
        <a:xfrm>
          <a:off x="1195324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19835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4" name="テキスト ボックス 663"/>
        <xdr:cNvSpPr txBox="1"/>
      </xdr:nvSpPr>
      <xdr:spPr>
        <a:xfrm>
          <a:off x="1161415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19835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5905"/>
    <xdr:sp macro="" textlink="">
      <xdr:nvSpPr>
        <xdr:cNvPr id="666" name="テキスト ボックス 665"/>
        <xdr:cNvSpPr txBox="1"/>
      </xdr:nvSpPr>
      <xdr:spPr>
        <a:xfrm>
          <a:off x="1161415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19835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68" name="テキスト ボックス 667"/>
        <xdr:cNvSpPr txBox="1"/>
      </xdr:nvSpPr>
      <xdr:spPr>
        <a:xfrm>
          <a:off x="1161415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66040</xdr:rowOff>
    </xdr:from>
    <xdr:to xmlns:xdr="http://schemas.openxmlformats.org/drawingml/2006/spreadsheetDrawing">
      <xdr:col>89</xdr:col>
      <xdr:colOff>177800</xdr:colOff>
      <xdr:row>90</xdr:row>
      <xdr:rowOff>66040</xdr:rowOff>
    </xdr:to>
    <xdr:cxnSp macro="">
      <xdr:nvCxnSpPr>
        <xdr:cNvPr id="669" name="直線コネクタ 668"/>
        <xdr:cNvCxnSpPr/>
      </xdr:nvCxnSpPr>
      <xdr:spPr>
        <a:xfrm>
          <a:off x="1219835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95885</xdr:rowOff>
    </xdr:from>
    <xdr:ext cx="595630" cy="266700"/>
    <xdr:sp macro="" textlink="">
      <xdr:nvSpPr>
        <xdr:cNvPr id="670" name="テキスト ボックス 669"/>
        <xdr:cNvSpPr txBox="1"/>
      </xdr:nvSpPr>
      <xdr:spPr>
        <a:xfrm>
          <a:off x="11614150" y="1535493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71" name="直線コネクタ 670"/>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56515</xdr:rowOff>
    </xdr:from>
    <xdr:ext cx="685800" cy="266065"/>
    <xdr:sp macro="" textlink="">
      <xdr:nvSpPr>
        <xdr:cNvPr id="672" name="テキスト ボックス 671"/>
        <xdr:cNvSpPr txBox="1"/>
      </xdr:nvSpPr>
      <xdr:spPr>
        <a:xfrm>
          <a:off x="11527790" y="14972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169545</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5993745" y="15600045"/>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5285" cy="259080"/>
    <xdr:sp macro="" textlink="">
      <xdr:nvSpPr>
        <xdr:cNvPr id="675" name="積立金最小値テキスト"/>
        <xdr:cNvSpPr txBox="1"/>
      </xdr:nvSpPr>
      <xdr:spPr>
        <a:xfrm>
          <a:off x="16046450" y="17019905"/>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5906750" y="170160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114300</xdr:rowOff>
    </xdr:from>
    <xdr:ext cx="595630" cy="267335"/>
    <xdr:sp macro="" textlink="">
      <xdr:nvSpPr>
        <xdr:cNvPr id="677" name="積立金最大値テキスト"/>
        <xdr:cNvSpPr txBox="1"/>
      </xdr:nvSpPr>
      <xdr:spPr>
        <a:xfrm>
          <a:off x="16046450" y="1537335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169545</xdr:rowOff>
    </xdr:from>
    <xdr:to xmlns:xdr="http://schemas.openxmlformats.org/drawingml/2006/spreadsheetDrawing">
      <xdr:col>86</xdr:col>
      <xdr:colOff>25400</xdr:colOff>
      <xdr:row>90</xdr:row>
      <xdr:rowOff>169545</xdr:rowOff>
    </xdr:to>
    <xdr:cxnSp macro="">
      <xdr:nvCxnSpPr>
        <xdr:cNvPr id="678" name="直線コネクタ 677"/>
        <xdr:cNvCxnSpPr/>
      </xdr:nvCxnSpPr>
      <xdr:spPr>
        <a:xfrm>
          <a:off x="15906750" y="15600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150495</xdr:rowOff>
    </xdr:from>
    <xdr:to xmlns:xdr="http://schemas.openxmlformats.org/drawingml/2006/spreadsheetDrawing">
      <xdr:col>85</xdr:col>
      <xdr:colOff>127000</xdr:colOff>
      <xdr:row>98</xdr:row>
      <xdr:rowOff>155575</xdr:rowOff>
    </xdr:to>
    <xdr:cxnSp macro="">
      <xdr:nvCxnSpPr>
        <xdr:cNvPr id="679" name="直線コネクタ 678"/>
        <xdr:cNvCxnSpPr/>
      </xdr:nvCxnSpPr>
      <xdr:spPr>
        <a:xfrm flipV="1">
          <a:off x="15172690" y="16781145"/>
          <a:ext cx="82296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56515</xdr:rowOff>
    </xdr:from>
    <xdr:ext cx="531495" cy="258445"/>
    <xdr:sp macro="" textlink="">
      <xdr:nvSpPr>
        <xdr:cNvPr id="680" name="積立金平均値テキスト"/>
        <xdr:cNvSpPr txBox="1"/>
      </xdr:nvSpPr>
      <xdr:spPr>
        <a:xfrm>
          <a:off x="16046450" y="16858615"/>
          <a:ext cx="531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177800</xdr:colOff>
      <xdr:row>99</xdr:row>
      <xdr:rowOff>8255</xdr:rowOff>
    </xdr:to>
    <xdr:sp macro="" textlink="">
      <xdr:nvSpPr>
        <xdr:cNvPr id="681" name="フローチャート: 判断 680"/>
        <xdr:cNvSpPr/>
      </xdr:nvSpPr>
      <xdr:spPr>
        <a:xfrm>
          <a:off x="1594485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155575</xdr:rowOff>
    </xdr:from>
    <xdr:to xmlns:xdr="http://schemas.openxmlformats.org/drawingml/2006/spreadsheetDrawing">
      <xdr:col>81</xdr:col>
      <xdr:colOff>50800</xdr:colOff>
      <xdr:row>98</xdr:row>
      <xdr:rowOff>156210</xdr:rowOff>
    </xdr:to>
    <xdr:cxnSp macro="">
      <xdr:nvCxnSpPr>
        <xdr:cNvPr id="682" name="直線コネクタ 681"/>
        <xdr:cNvCxnSpPr/>
      </xdr:nvCxnSpPr>
      <xdr:spPr>
        <a:xfrm flipV="1">
          <a:off x="14302740" y="1695767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3" name="フローチャート: 判断 682"/>
        <xdr:cNvSpPr/>
      </xdr:nvSpPr>
      <xdr:spPr>
        <a:xfrm>
          <a:off x="1512189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31495" cy="259080"/>
    <xdr:sp macro="" textlink="">
      <xdr:nvSpPr>
        <xdr:cNvPr id="684" name="テキスト ボックス 683"/>
        <xdr:cNvSpPr txBox="1"/>
      </xdr:nvSpPr>
      <xdr:spPr>
        <a:xfrm>
          <a:off x="14912975" y="16656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147955</xdr:rowOff>
    </xdr:from>
    <xdr:to xmlns:xdr="http://schemas.openxmlformats.org/drawingml/2006/spreadsheetDrawing">
      <xdr:col>76</xdr:col>
      <xdr:colOff>114300</xdr:colOff>
      <xdr:row>98</xdr:row>
      <xdr:rowOff>156210</xdr:rowOff>
    </xdr:to>
    <xdr:cxnSp macro="">
      <xdr:nvCxnSpPr>
        <xdr:cNvPr id="685" name="直線コネクタ 684"/>
        <xdr:cNvCxnSpPr/>
      </xdr:nvCxnSpPr>
      <xdr:spPr>
        <a:xfrm>
          <a:off x="13432790" y="16950055"/>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6" name="フローチャート: 判断 685"/>
        <xdr:cNvSpPr/>
      </xdr:nvSpPr>
      <xdr:spPr>
        <a:xfrm>
          <a:off x="1425194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1495" cy="259080"/>
    <xdr:sp macro="" textlink="">
      <xdr:nvSpPr>
        <xdr:cNvPr id="687" name="テキスト ボックス 686"/>
        <xdr:cNvSpPr txBox="1"/>
      </xdr:nvSpPr>
      <xdr:spPr>
        <a:xfrm>
          <a:off x="14039215" y="16658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147955</xdr:rowOff>
    </xdr:from>
    <xdr:to xmlns:xdr="http://schemas.openxmlformats.org/drawingml/2006/spreadsheetDrawing">
      <xdr:col>71</xdr:col>
      <xdr:colOff>177800</xdr:colOff>
      <xdr:row>99</xdr:row>
      <xdr:rowOff>1270</xdr:rowOff>
    </xdr:to>
    <xdr:cxnSp macro="">
      <xdr:nvCxnSpPr>
        <xdr:cNvPr id="688" name="直線コネクタ 687"/>
        <xdr:cNvCxnSpPr/>
      </xdr:nvCxnSpPr>
      <xdr:spPr>
        <a:xfrm flipV="1">
          <a:off x="12559030" y="16950055"/>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9" name="フローチャート: 判断 688"/>
        <xdr:cNvSpPr/>
      </xdr:nvSpPr>
      <xdr:spPr>
        <a:xfrm>
          <a:off x="13381990" y="16874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19050</xdr:rowOff>
    </xdr:from>
    <xdr:ext cx="531495" cy="255905"/>
    <xdr:sp macro="" textlink="">
      <xdr:nvSpPr>
        <xdr:cNvPr id="690" name="テキスト ボックス 689"/>
        <xdr:cNvSpPr txBox="1"/>
      </xdr:nvSpPr>
      <xdr:spPr>
        <a:xfrm>
          <a:off x="13169265" y="1664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macro="" textlink="">
      <xdr:nvSpPr>
        <xdr:cNvPr id="691" name="フローチャート: 判断 690"/>
        <xdr:cNvSpPr/>
      </xdr:nvSpPr>
      <xdr:spPr>
        <a:xfrm>
          <a:off x="1250823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1495" cy="255905"/>
    <xdr:sp macro="" textlink="">
      <xdr:nvSpPr>
        <xdr:cNvPr id="692" name="テキスト ボックス 691"/>
        <xdr:cNvSpPr txBox="1"/>
      </xdr:nvSpPr>
      <xdr:spPr>
        <a:xfrm>
          <a:off x="12299315" y="16682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94" name="テキスト ボックス 693"/>
        <xdr:cNvSpPr txBox="1"/>
      </xdr:nvSpPr>
      <xdr:spPr>
        <a:xfrm>
          <a:off x="149860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8825" cy="259080"/>
    <xdr:sp macro="" textlink="">
      <xdr:nvSpPr>
        <xdr:cNvPr id="695" name="テキスト ボックス 694"/>
        <xdr:cNvSpPr txBox="1"/>
      </xdr:nvSpPr>
      <xdr:spPr>
        <a:xfrm>
          <a:off x="141160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8825" cy="259080"/>
    <xdr:sp macro="" textlink="">
      <xdr:nvSpPr>
        <xdr:cNvPr id="696" name="テキスト ボックス 695"/>
        <xdr:cNvSpPr txBox="1"/>
      </xdr:nvSpPr>
      <xdr:spPr>
        <a:xfrm>
          <a:off x="132461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697" name="テキスト ボックス 696"/>
        <xdr:cNvSpPr txBox="1"/>
      </xdr:nvSpPr>
      <xdr:spPr>
        <a:xfrm>
          <a:off x="123723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99695</xdr:rowOff>
    </xdr:from>
    <xdr:to xmlns:xdr="http://schemas.openxmlformats.org/drawingml/2006/spreadsheetDrawing">
      <xdr:col>85</xdr:col>
      <xdr:colOff>177800</xdr:colOff>
      <xdr:row>98</xdr:row>
      <xdr:rowOff>29845</xdr:rowOff>
    </xdr:to>
    <xdr:sp macro="" textlink="">
      <xdr:nvSpPr>
        <xdr:cNvPr id="698" name="楕円 697"/>
        <xdr:cNvSpPr/>
      </xdr:nvSpPr>
      <xdr:spPr>
        <a:xfrm>
          <a:off x="1594485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122555</xdr:rowOff>
    </xdr:from>
    <xdr:ext cx="595630" cy="255905"/>
    <xdr:sp macro="" textlink="">
      <xdr:nvSpPr>
        <xdr:cNvPr id="699" name="積立金該当値テキスト"/>
        <xdr:cNvSpPr txBox="1"/>
      </xdr:nvSpPr>
      <xdr:spPr>
        <a:xfrm>
          <a:off x="16046450" y="165817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104775</xdr:rowOff>
    </xdr:from>
    <xdr:to xmlns:xdr="http://schemas.openxmlformats.org/drawingml/2006/spreadsheetDrawing">
      <xdr:col>81</xdr:col>
      <xdr:colOff>101600</xdr:colOff>
      <xdr:row>99</xdr:row>
      <xdr:rowOff>34925</xdr:rowOff>
    </xdr:to>
    <xdr:sp macro="" textlink="">
      <xdr:nvSpPr>
        <xdr:cNvPr id="700" name="楕円 699"/>
        <xdr:cNvSpPr/>
      </xdr:nvSpPr>
      <xdr:spPr>
        <a:xfrm>
          <a:off x="1512189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26035</xdr:rowOff>
    </xdr:from>
    <xdr:ext cx="531495" cy="259080"/>
    <xdr:sp macro="" textlink="">
      <xdr:nvSpPr>
        <xdr:cNvPr id="701" name="テキスト ボックス 700"/>
        <xdr:cNvSpPr txBox="1"/>
      </xdr:nvSpPr>
      <xdr:spPr>
        <a:xfrm>
          <a:off x="14912975" y="16999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702" name="楕円 701"/>
        <xdr:cNvSpPr/>
      </xdr:nvSpPr>
      <xdr:spPr>
        <a:xfrm>
          <a:off x="1425194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26670</xdr:rowOff>
    </xdr:from>
    <xdr:ext cx="531495" cy="259080"/>
    <xdr:sp macro="" textlink="">
      <xdr:nvSpPr>
        <xdr:cNvPr id="703" name="テキスト ボックス 702"/>
        <xdr:cNvSpPr txBox="1"/>
      </xdr:nvSpPr>
      <xdr:spPr>
        <a:xfrm>
          <a:off x="14039215" y="17000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97790</xdr:rowOff>
    </xdr:from>
    <xdr:to xmlns:xdr="http://schemas.openxmlformats.org/drawingml/2006/spreadsheetDrawing">
      <xdr:col>72</xdr:col>
      <xdr:colOff>38100</xdr:colOff>
      <xdr:row>99</xdr:row>
      <xdr:rowOff>27305</xdr:rowOff>
    </xdr:to>
    <xdr:sp macro="" textlink="">
      <xdr:nvSpPr>
        <xdr:cNvPr id="704" name="楕円 703"/>
        <xdr:cNvSpPr/>
      </xdr:nvSpPr>
      <xdr:spPr>
        <a:xfrm>
          <a:off x="13381990" y="1689989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18415</xdr:rowOff>
    </xdr:from>
    <xdr:ext cx="531495" cy="255905"/>
    <xdr:sp macro="" textlink="">
      <xdr:nvSpPr>
        <xdr:cNvPr id="705" name="テキスト ボックス 704"/>
        <xdr:cNvSpPr txBox="1"/>
      </xdr:nvSpPr>
      <xdr:spPr>
        <a:xfrm>
          <a:off x="13169265" y="169919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121920</xdr:rowOff>
    </xdr:from>
    <xdr:to xmlns:xdr="http://schemas.openxmlformats.org/drawingml/2006/spreadsheetDrawing">
      <xdr:col>67</xdr:col>
      <xdr:colOff>101600</xdr:colOff>
      <xdr:row>99</xdr:row>
      <xdr:rowOff>52070</xdr:rowOff>
    </xdr:to>
    <xdr:sp macro="" textlink="">
      <xdr:nvSpPr>
        <xdr:cNvPr id="706" name="楕円 705"/>
        <xdr:cNvSpPr/>
      </xdr:nvSpPr>
      <xdr:spPr>
        <a:xfrm>
          <a:off x="1250823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43180</xdr:rowOff>
    </xdr:from>
    <xdr:ext cx="531495" cy="255905"/>
    <xdr:sp macro="" textlink="">
      <xdr:nvSpPr>
        <xdr:cNvPr id="707" name="テキスト ボックス 706"/>
        <xdr:cNvSpPr txBox="1"/>
      </xdr:nvSpPr>
      <xdr:spPr>
        <a:xfrm>
          <a:off x="12299315" y="17016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08" name="正方形/長方形 707"/>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09" name="正方形/長方形 708"/>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11" name="正方形/長方形 710"/>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13" name="正方形/長方形 712"/>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15" name="正方形/長方形 714"/>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6710" cy="232410"/>
    <xdr:sp macro="" textlink="">
      <xdr:nvSpPr>
        <xdr:cNvPr id="716" name="テキスト ボックス 715"/>
        <xdr:cNvSpPr txBox="1"/>
      </xdr:nvSpPr>
      <xdr:spPr>
        <a:xfrm>
          <a:off x="178879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17" name="直線コネクタ 716"/>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102870</xdr:rowOff>
    </xdr:from>
    <xdr:to xmlns:xdr="http://schemas.openxmlformats.org/drawingml/2006/spreadsheetDrawing">
      <xdr:col>120</xdr:col>
      <xdr:colOff>114300</xdr:colOff>
      <xdr:row>39</xdr:row>
      <xdr:rowOff>102870</xdr:rowOff>
    </xdr:to>
    <xdr:cxnSp macro="">
      <xdr:nvCxnSpPr>
        <xdr:cNvPr id="718" name="直線コネクタ 717"/>
        <xdr:cNvCxnSpPr/>
      </xdr:nvCxnSpPr>
      <xdr:spPr>
        <a:xfrm>
          <a:off x="1792224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133350</xdr:rowOff>
    </xdr:from>
    <xdr:ext cx="248920" cy="265430"/>
    <xdr:sp macro="" textlink="">
      <xdr:nvSpPr>
        <xdr:cNvPr id="719" name="テキスト ボックス 718"/>
        <xdr:cNvSpPr txBox="1"/>
      </xdr:nvSpPr>
      <xdr:spPr>
        <a:xfrm>
          <a:off x="1768094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119380</xdr:rowOff>
    </xdr:from>
    <xdr:to xmlns:xdr="http://schemas.openxmlformats.org/drawingml/2006/spreadsheetDrawing">
      <xdr:col>120</xdr:col>
      <xdr:colOff>114300</xdr:colOff>
      <xdr:row>37</xdr:row>
      <xdr:rowOff>119380</xdr:rowOff>
    </xdr:to>
    <xdr:cxnSp macro="">
      <xdr:nvCxnSpPr>
        <xdr:cNvPr id="720" name="直線コネクタ 719"/>
        <xdr:cNvCxnSpPr/>
      </xdr:nvCxnSpPr>
      <xdr:spPr>
        <a:xfrm>
          <a:off x="1792224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149860</xdr:rowOff>
    </xdr:from>
    <xdr:ext cx="528320" cy="269240"/>
    <xdr:sp macro="" textlink="">
      <xdr:nvSpPr>
        <xdr:cNvPr id="721" name="テキスト ボックス 720"/>
        <xdr:cNvSpPr txBox="1"/>
      </xdr:nvSpPr>
      <xdr:spPr>
        <a:xfrm>
          <a:off x="17402175" y="632206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136525</xdr:rowOff>
    </xdr:from>
    <xdr:to xmlns:xdr="http://schemas.openxmlformats.org/drawingml/2006/spreadsheetDrawing">
      <xdr:col>120</xdr:col>
      <xdr:colOff>114300</xdr:colOff>
      <xdr:row>35</xdr:row>
      <xdr:rowOff>136525</xdr:rowOff>
    </xdr:to>
    <xdr:cxnSp macro="">
      <xdr:nvCxnSpPr>
        <xdr:cNvPr id="722" name="直線コネクタ 721"/>
        <xdr:cNvCxnSpPr/>
      </xdr:nvCxnSpPr>
      <xdr:spPr>
        <a:xfrm>
          <a:off x="1792224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167005</xdr:rowOff>
    </xdr:from>
    <xdr:ext cx="528320" cy="265430"/>
    <xdr:sp macro="" textlink="">
      <xdr:nvSpPr>
        <xdr:cNvPr id="723" name="テキスト ボックス 722"/>
        <xdr:cNvSpPr txBox="1"/>
      </xdr:nvSpPr>
      <xdr:spPr>
        <a:xfrm>
          <a:off x="17402175" y="5996305"/>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153670</xdr:rowOff>
    </xdr:from>
    <xdr:to xmlns:xdr="http://schemas.openxmlformats.org/drawingml/2006/spreadsheetDrawing">
      <xdr:col>120</xdr:col>
      <xdr:colOff>114300</xdr:colOff>
      <xdr:row>33</xdr:row>
      <xdr:rowOff>153670</xdr:rowOff>
    </xdr:to>
    <xdr:cxnSp macro="">
      <xdr:nvCxnSpPr>
        <xdr:cNvPr id="724" name="直線コネクタ 723"/>
        <xdr:cNvCxnSpPr/>
      </xdr:nvCxnSpPr>
      <xdr:spPr>
        <a:xfrm>
          <a:off x="1792224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28320" cy="267335"/>
    <xdr:sp macro="" textlink="">
      <xdr:nvSpPr>
        <xdr:cNvPr id="725" name="テキスト ボックス 724"/>
        <xdr:cNvSpPr txBox="1"/>
      </xdr:nvSpPr>
      <xdr:spPr>
        <a:xfrm>
          <a:off x="17402175" y="5664200"/>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170815</xdr:rowOff>
    </xdr:from>
    <xdr:to xmlns:xdr="http://schemas.openxmlformats.org/drawingml/2006/spreadsheetDrawing">
      <xdr:col>120</xdr:col>
      <xdr:colOff>114300</xdr:colOff>
      <xdr:row>31</xdr:row>
      <xdr:rowOff>170815</xdr:rowOff>
    </xdr:to>
    <xdr:cxnSp macro="">
      <xdr:nvCxnSpPr>
        <xdr:cNvPr id="726" name="直線コネクタ 725"/>
        <xdr:cNvCxnSpPr/>
      </xdr:nvCxnSpPr>
      <xdr:spPr>
        <a:xfrm>
          <a:off x="1792224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22860</xdr:rowOff>
    </xdr:from>
    <xdr:ext cx="528320" cy="269240"/>
    <xdr:sp macro="" textlink="">
      <xdr:nvSpPr>
        <xdr:cNvPr id="727" name="テキスト ボックス 726"/>
        <xdr:cNvSpPr txBox="1"/>
      </xdr:nvSpPr>
      <xdr:spPr>
        <a:xfrm>
          <a:off x="17402175" y="533781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28" name="直線コネクタ 727"/>
        <xdr:cNvCxnSpPr/>
      </xdr:nvCxnSpPr>
      <xdr:spPr>
        <a:xfrm>
          <a:off x="1792224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39370</xdr:rowOff>
    </xdr:from>
    <xdr:ext cx="528320" cy="269240"/>
    <xdr:sp macro="" textlink="">
      <xdr:nvSpPr>
        <xdr:cNvPr id="729" name="テキスト ボックス 728"/>
        <xdr:cNvSpPr txBox="1"/>
      </xdr:nvSpPr>
      <xdr:spPr>
        <a:xfrm>
          <a:off x="17402175" y="501142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0" name="直線コネクタ 729"/>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28320" cy="266065"/>
    <xdr:sp macro="" textlink="">
      <xdr:nvSpPr>
        <xdr:cNvPr id="731" name="テキスト ボックス 730"/>
        <xdr:cNvSpPr txBox="1"/>
      </xdr:nvSpPr>
      <xdr:spPr>
        <a:xfrm>
          <a:off x="17402175" y="4685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2" name="投資及び出資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13970</xdr:rowOff>
    </xdr:from>
    <xdr:to xmlns:xdr="http://schemas.openxmlformats.org/drawingml/2006/spreadsheetDrawing">
      <xdr:col>116</xdr:col>
      <xdr:colOff>62865</xdr:colOff>
      <xdr:row>39</xdr:row>
      <xdr:rowOff>102870</xdr:rowOff>
    </xdr:to>
    <xdr:cxnSp macro="">
      <xdr:nvCxnSpPr>
        <xdr:cNvPr id="733" name="直線コネクタ 732"/>
        <xdr:cNvCxnSpPr/>
      </xdr:nvCxnSpPr>
      <xdr:spPr>
        <a:xfrm flipV="1">
          <a:off x="21717635" y="532892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106680</xdr:rowOff>
    </xdr:from>
    <xdr:ext cx="246380" cy="269240"/>
    <xdr:sp macro="" textlink="">
      <xdr:nvSpPr>
        <xdr:cNvPr id="734" name="投資及び出資金最小値テキスト"/>
        <xdr:cNvSpPr txBox="1"/>
      </xdr:nvSpPr>
      <xdr:spPr>
        <a:xfrm>
          <a:off x="21770340" y="679323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102870</xdr:rowOff>
    </xdr:from>
    <xdr:to xmlns:xdr="http://schemas.openxmlformats.org/drawingml/2006/spreadsheetDrawing">
      <xdr:col>116</xdr:col>
      <xdr:colOff>152400</xdr:colOff>
      <xdr:row>39</xdr:row>
      <xdr:rowOff>102870</xdr:rowOff>
    </xdr:to>
    <xdr:cxnSp macro="">
      <xdr:nvCxnSpPr>
        <xdr:cNvPr id="735" name="直線コネクタ 734"/>
        <xdr:cNvCxnSpPr/>
      </xdr:nvCxnSpPr>
      <xdr:spPr>
        <a:xfrm>
          <a:off x="216344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136525</xdr:rowOff>
    </xdr:from>
    <xdr:ext cx="531495" cy="265430"/>
    <xdr:sp macro="" textlink="">
      <xdr:nvSpPr>
        <xdr:cNvPr id="736" name="投資及び出資金最大値テキスト"/>
        <xdr:cNvSpPr txBox="1"/>
      </xdr:nvSpPr>
      <xdr:spPr>
        <a:xfrm>
          <a:off x="21770340" y="510857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13970</xdr:rowOff>
    </xdr:from>
    <xdr:to xmlns:xdr="http://schemas.openxmlformats.org/drawingml/2006/spreadsheetDrawing">
      <xdr:col>116</xdr:col>
      <xdr:colOff>152400</xdr:colOff>
      <xdr:row>31</xdr:row>
      <xdr:rowOff>13970</xdr:rowOff>
    </xdr:to>
    <xdr:cxnSp macro="">
      <xdr:nvCxnSpPr>
        <xdr:cNvPr id="737" name="直線コネクタ 736"/>
        <xdr:cNvCxnSpPr/>
      </xdr:nvCxnSpPr>
      <xdr:spPr>
        <a:xfrm>
          <a:off x="21634450" y="5328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41275</xdr:rowOff>
    </xdr:from>
    <xdr:to xmlns:xdr="http://schemas.openxmlformats.org/drawingml/2006/spreadsheetDrawing">
      <xdr:col>116</xdr:col>
      <xdr:colOff>63500</xdr:colOff>
      <xdr:row>38</xdr:row>
      <xdr:rowOff>49530</xdr:rowOff>
    </xdr:to>
    <xdr:cxnSp macro="">
      <xdr:nvCxnSpPr>
        <xdr:cNvPr id="738" name="直線コネクタ 737"/>
        <xdr:cNvCxnSpPr/>
      </xdr:nvCxnSpPr>
      <xdr:spPr>
        <a:xfrm>
          <a:off x="20900390" y="6556375"/>
          <a:ext cx="8191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67310</xdr:rowOff>
    </xdr:from>
    <xdr:ext cx="466725" cy="265430"/>
    <xdr:sp macro="" textlink="">
      <xdr:nvSpPr>
        <xdr:cNvPr id="739" name="投資及び出資金平均値テキスト"/>
        <xdr:cNvSpPr txBox="1"/>
      </xdr:nvSpPr>
      <xdr:spPr>
        <a:xfrm>
          <a:off x="21770340" y="6582410"/>
          <a:ext cx="46672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17780</xdr:rowOff>
    </xdr:to>
    <xdr:sp macro="" textlink="">
      <xdr:nvSpPr>
        <xdr:cNvPr id="740" name="フローチャート: 判断 739"/>
        <xdr:cNvSpPr/>
      </xdr:nvSpPr>
      <xdr:spPr>
        <a:xfrm>
          <a:off x="21668740" y="660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41275</xdr:rowOff>
    </xdr:from>
    <xdr:to xmlns:xdr="http://schemas.openxmlformats.org/drawingml/2006/spreadsheetDrawing">
      <xdr:col>111</xdr:col>
      <xdr:colOff>177800</xdr:colOff>
      <xdr:row>38</xdr:row>
      <xdr:rowOff>43180</xdr:rowOff>
    </xdr:to>
    <xdr:cxnSp macro="">
      <xdr:nvCxnSpPr>
        <xdr:cNvPr id="741" name="直線コネクタ 740"/>
        <xdr:cNvCxnSpPr/>
      </xdr:nvCxnSpPr>
      <xdr:spPr>
        <a:xfrm flipV="1">
          <a:off x="20026630" y="6556375"/>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74930</xdr:rowOff>
    </xdr:from>
    <xdr:to xmlns:xdr="http://schemas.openxmlformats.org/drawingml/2006/spreadsheetDrawing">
      <xdr:col>112</xdr:col>
      <xdr:colOff>38100</xdr:colOff>
      <xdr:row>39</xdr:row>
      <xdr:rowOff>1905</xdr:rowOff>
    </xdr:to>
    <xdr:sp macro="" textlink="">
      <xdr:nvSpPr>
        <xdr:cNvPr id="742" name="フローチャート: 判断 741"/>
        <xdr:cNvSpPr/>
      </xdr:nvSpPr>
      <xdr:spPr>
        <a:xfrm>
          <a:off x="20849590" y="659003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170815</xdr:rowOff>
    </xdr:from>
    <xdr:ext cx="469900" cy="265430"/>
    <xdr:sp macro="" textlink="">
      <xdr:nvSpPr>
        <xdr:cNvPr id="743" name="テキスト ボックス 742"/>
        <xdr:cNvSpPr txBox="1"/>
      </xdr:nvSpPr>
      <xdr:spPr>
        <a:xfrm>
          <a:off x="20669250" y="668591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43180</xdr:rowOff>
    </xdr:from>
    <xdr:to xmlns:xdr="http://schemas.openxmlformats.org/drawingml/2006/spreadsheetDrawing">
      <xdr:col>107</xdr:col>
      <xdr:colOff>50800</xdr:colOff>
      <xdr:row>38</xdr:row>
      <xdr:rowOff>56515</xdr:rowOff>
    </xdr:to>
    <xdr:cxnSp macro="">
      <xdr:nvCxnSpPr>
        <xdr:cNvPr id="744" name="直線コネクタ 743"/>
        <xdr:cNvCxnSpPr/>
      </xdr:nvCxnSpPr>
      <xdr:spPr>
        <a:xfrm flipV="1">
          <a:off x="19156680" y="6558280"/>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97790</xdr:rowOff>
    </xdr:from>
    <xdr:to xmlns:xdr="http://schemas.openxmlformats.org/drawingml/2006/spreadsheetDrawing">
      <xdr:col>107</xdr:col>
      <xdr:colOff>101600</xdr:colOff>
      <xdr:row>39</xdr:row>
      <xdr:rowOff>24765</xdr:rowOff>
    </xdr:to>
    <xdr:sp macro="" textlink="">
      <xdr:nvSpPr>
        <xdr:cNvPr id="745" name="フローチャート: 判断 744"/>
        <xdr:cNvSpPr/>
      </xdr:nvSpPr>
      <xdr:spPr>
        <a:xfrm>
          <a:off x="19975830" y="66128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15875</xdr:rowOff>
    </xdr:from>
    <xdr:ext cx="469900" cy="269240"/>
    <xdr:sp macro="" textlink="">
      <xdr:nvSpPr>
        <xdr:cNvPr id="746" name="テキスト ボックス 745"/>
        <xdr:cNvSpPr txBox="1"/>
      </xdr:nvSpPr>
      <xdr:spPr>
        <a:xfrm>
          <a:off x="19795490" y="670242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56515</xdr:rowOff>
    </xdr:from>
    <xdr:to xmlns:xdr="http://schemas.openxmlformats.org/drawingml/2006/spreadsheetDrawing">
      <xdr:col>102</xdr:col>
      <xdr:colOff>114300</xdr:colOff>
      <xdr:row>38</xdr:row>
      <xdr:rowOff>69850</xdr:rowOff>
    </xdr:to>
    <xdr:cxnSp macro="">
      <xdr:nvCxnSpPr>
        <xdr:cNvPr id="747" name="直線コネクタ 746"/>
        <xdr:cNvCxnSpPr/>
      </xdr:nvCxnSpPr>
      <xdr:spPr>
        <a:xfrm flipV="1">
          <a:off x="18286730" y="6571615"/>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104775</xdr:rowOff>
    </xdr:from>
    <xdr:to xmlns:xdr="http://schemas.openxmlformats.org/drawingml/2006/spreadsheetDrawing">
      <xdr:col>102</xdr:col>
      <xdr:colOff>165100</xdr:colOff>
      <xdr:row>39</xdr:row>
      <xdr:rowOff>32385</xdr:rowOff>
    </xdr:to>
    <xdr:sp macro="" textlink="">
      <xdr:nvSpPr>
        <xdr:cNvPr id="748" name="フローチャート: 判断 747"/>
        <xdr:cNvSpPr/>
      </xdr:nvSpPr>
      <xdr:spPr>
        <a:xfrm>
          <a:off x="19105880" y="6619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22860</xdr:rowOff>
    </xdr:from>
    <xdr:ext cx="469900" cy="269240"/>
    <xdr:sp macro="" textlink="">
      <xdr:nvSpPr>
        <xdr:cNvPr id="749" name="テキスト ボックス 748"/>
        <xdr:cNvSpPr txBox="1"/>
      </xdr:nvSpPr>
      <xdr:spPr>
        <a:xfrm>
          <a:off x="18925540" y="67094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94615</xdr:rowOff>
    </xdr:from>
    <xdr:to xmlns:xdr="http://schemas.openxmlformats.org/drawingml/2006/spreadsheetDrawing">
      <xdr:col>98</xdr:col>
      <xdr:colOff>38100</xdr:colOff>
      <xdr:row>39</xdr:row>
      <xdr:rowOff>22225</xdr:rowOff>
    </xdr:to>
    <xdr:sp macro="" textlink="">
      <xdr:nvSpPr>
        <xdr:cNvPr id="750" name="フローチャート: 判断 749"/>
        <xdr:cNvSpPr/>
      </xdr:nvSpPr>
      <xdr:spPr>
        <a:xfrm>
          <a:off x="18235930" y="660971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13335</xdr:rowOff>
    </xdr:from>
    <xdr:ext cx="469900" cy="269240"/>
    <xdr:sp macro="" textlink="">
      <xdr:nvSpPr>
        <xdr:cNvPr id="751" name="テキスト ボックス 750"/>
        <xdr:cNvSpPr txBox="1"/>
      </xdr:nvSpPr>
      <xdr:spPr>
        <a:xfrm>
          <a:off x="18055590" y="669988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52" name="テキスト ボックス 751"/>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58825" cy="269240"/>
    <xdr:sp macro="" textlink="">
      <xdr:nvSpPr>
        <xdr:cNvPr id="753" name="テキスト ボックス 752"/>
        <xdr:cNvSpPr txBox="1"/>
      </xdr:nvSpPr>
      <xdr:spPr>
        <a:xfrm>
          <a:off x="207137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58825" cy="269240"/>
    <xdr:sp macro="" textlink="">
      <xdr:nvSpPr>
        <xdr:cNvPr id="754" name="テキスト ボックス 753"/>
        <xdr:cNvSpPr txBox="1"/>
      </xdr:nvSpPr>
      <xdr:spPr>
        <a:xfrm>
          <a:off x="198399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58825" cy="269240"/>
    <xdr:sp macro="" textlink="">
      <xdr:nvSpPr>
        <xdr:cNvPr id="755" name="テキスト ボックス 754"/>
        <xdr:cNvSpPr txBox="1"/>
      </xdr:nvSpPr>
      <xdr:spPr>
        <a:xfrm>
          <a:off x="1896999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58825" cy="269240"/>
    <xdr:sp macro="" textlink="">
      <xdr:nvSpPr>
        <xdr:cNvPr id="756" name="テキスト ボックス 755"/>
        <xdr:cNvSpPr txBox="1"/>
      </xdr:nvSpPr>
      <xdr:spPr>
        <a:xfrm>
          <a:off x="181000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171450</xdr:rowOff>
    </xdr:from>
    <xdr:to xmlns:xdr="http://schemas.openxmlformats.org/drawingml/2006/spreadsheetDrawing">
      <xdr:col>116</xdr:col>
      <xdr:colOff>114300</xdr:colOff>
      <xdr:row>38</xdr:row>
      <xdr:rowOff>102235</xdr:rowOff>
    </xdr:to>
    <xdr:sp macro="" textlink="">
      <xdr:nvSpPr>
        <xdr:cNvPr id="757" name="楕円 756"/>
        <xdr:cNvSpPr/>
      </xdr:nvSpPr>
      <xdr:spPr>
        <a:xfrm>
          <a:off x="21668740" y="65151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20955</xdr:rowOff>
    </xdr:from>
    <xdr:ext cx="466725" cy="266065"/>
    <xdr:sp macro="" textlink="">
      <xdr:nvSpPr>
        <xdr:cNvPr id="758" name="投資及び出資金該当値テキスト"/>
        <xdr:cNvSpPr txBox="1"/>
      </xdr:nvSpPr>
      <xdr:spPr>
        <a:xfrm>
          <a:off x="21770340" y="636460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166370</xdr:rowOff>
    </xdr:from>
    <xdr:to xmlns:xdr="http://schemas.openxmlformats.org/drawingml/2006/spreadsheetDrawing">
      <xdr:col>112</xdr:col>
      <xdr:colOff>38100</xdr:colOff>
      <xdr:row>38</xdr:row>
      <xdr:rowOff>93345</xdr:rowOff>
    </xdr:to>
    <xdr:sp macro="" textlink="">
      <xdr:nvSpPr>
        <xdr:cNvPr id="759" name="楕円 758"/>
        <xdr:cNvSpPr/>
      </xdr:nvSpPr>
      <xdr:spPr>
        <a:xfrm>
          <a:off x="20849590" y="651002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111125</xdr:rowOff>
    </xdr:from>
    <xdr:ext cx="469900" cy="267335"/>
    <xdr:sp macro="" textlink="">
      <xdr:nvSpPr>
        <xdr:cNvPr id="760" name="テキスト ボックス 759"/>
        <xdr:cNvSpPr txBox="1"/>
      </xdr:nvSpPr>
      <xdr:spPr>
        <a:xfrm>
          <a:off x="20669250" y="628332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168275</xdr:rowOff>
    </xdr:from>
    <xdr:to xmlns:xdr="http://schemas.openxmlformats.org/drawingml/2006/spreadsheetDrawing">
      <xdr:col>107</xdr:col>
      <xdr:colOff>101600</xdr:colOff>
      <xdr:row>38</xdr:row>
      <xdr:rowOff>95250</xdr:rowOff>
    </xdr:to>
    <xdr:sp macro="" textlink="">
      <xdr:nvSpPr>
        <xdr:cNvPr id="761" name="楕円 760"/>
        <xdr:cNvSpPr/>
      </xdr:nvSpPr>
      <xdr:spPr>
        <a:xfrm>
          <a:off x="19975830" y="6511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113030</xdr:rowOff>
    </xdr:from>
    <xdr:ext cx="469900" cy="267335"/>
    <xdr:sp macro="" textlink="">
      <xdr:nvSpPr>
        <xdr:cNvPr id="762" name="テキスト ボックス 761"/>
        <xdr:cNvSpPr txBox="1"/>
      </xdr:nvSpPr>
      <xdr:spPr>
        <a:xfrm>
          <a:off x="19795490" y="628523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3810</xdr:rowOff>
    </xdr:from>
    <xdr:to xmlns:xdr="http://schemas.openxmlformats.org/drawingml/2006/spreadsheetDrawing">
      <xdr:col>102</xdr:col>
      <xdr:colOff>165100</xdr:colOff>
      <xdr:row>38</xdr:row>
      <xdr:rowOff>109855</xdr:rowOff>
    </xdr:to>
    <xdr:sp macro="" textlink="">
      <xdr:nvSpPr>
        <xdr:cNvPr id="763" name="楕円 762"/>
        <xdr:cNvSpPr/>
      </xdr:nvSpPr>
      <xdr:spPr>
        <a:xfrm>
          <a:off x="19105880" y="651891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126365</xdr:rowOff>
    </xdr:from>
    <xdr:ext cx="469900" cy="268605"/>
    <xdr:sp macro="" textlink="">
      <xdr:nvSpPr>
        <xdr:cNvPr id="764" name="テキスト ボックス 763"/>
        <xdr:cNvSpPr txBox="1"/>
      </xdr:nvSpPr>
      <xdr:spPr>
        <a:xfrm>
          <a:off x="18925540" y="629856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17780</xdr:rowOff>
    </xdr:from>
    <xdr:to xmlns:xdr="http://schemas.openxmlformats.org/drawingml/2006/spreadsheetDrawing">
      <xdr:col>98</xdr:col>
      <xdr:colOff>38100</xdr:colOff>
      <xdr:row>38</xdr:row>
      <xdr:rowOff>122555</xdr:rowOff>
    </xdr:to>
    <xdr:sp macro="" textlink="">
      <xdr:nvSpPr>
        <xdr:cNvPr id="765" name="楕円 764"/>
        <xdr:cNvSpPr/>
      </xdr:nvSpPr>
      <xdr:spPr>
        <a:xfrm>
          <a:off x="18235930" y="6532880"/>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139700</xdr:rowOff>
    </xdr:from>
    <xdr:ext cx="469900" cy="269240"/>
    <xdr:sp macro="" textlink="">
      <xdr:nvSpPr>
        <xdr:cNvPr id="766" name="テキスト ボックス 765"/>
        <xdr:cNvSpPr txBox="1"/>
      </xdr:nvSpPr>
      <xdr:spPr>
        <a:xfrm>
          <a:off x="18055590" y="63119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67" name="正方形/長方形 766"/>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68" name="正方形/長方形 767"/>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70" name="正方形/長方形 769"/>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72" name="正方形/長方形 771"/>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74" name="正方形/長方形 773"/>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6710" cy="232410"/>
    <xdr:sp macro="" textlink="">
      <xdr:nvSpPr>
        <xdr:cNvPr id="775" name="テキスト ボックス 774"/>
        <xdr:cNvSpPr txBox="1"/>
      </xdr:nvSpPr>
      <xdr:spPr>
        <a:xfrm>
          <a:off x="178879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76" name="直線コネクタ 775"/>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46355</xdr:rowOff>
    </xdr:from>
    <xdr:to xmlns:xdr="http://schemas.openxmlformats.org/drawingml/2006/spreadsheetDrawing">
      <xdr:col>120</xdr:col>
      <xdr:colOff>114300</xdr:colOff>
      <xdr:row>59</xdr:row>
      <xdr:rowOff>46355</xdr:rowOff>
    </xdr:to>
    <xdr:cxnSp macro="">
      <xdr:nvCxnSpPr>
        <xdr:cNvPr id="777" name="直線コネクタ 776"/>
        <xdr:cNvCxnSpPr/>
      </xdr:nvCxnSpPr>
      <xdr:spPr>
        <a:xfrm>
          <a:off x="1792224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76835</xdr:rowOff>
    </xdr:from>
    <xdr:ext cx="248920" cy="267335"/>
    <xdr:sp macro="" textlink="">
      <xdr:nvSpPr>
        <xdr:cNvPr id="778" name="テキスト ボックス 777"/>
        <xdr:cNvSpPr txBox="1"/>
      </xdr:nvSpPr>
      <xdr:spPr>
        <a:xfrm>
          <a:off x="1768094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6985</xdr:rowOff>
    </xdr:from>
    <xdr:to xmlns:xdr="http://schemas.openxmlformats.org/drawingml/2006/spreadsheetDrawing">
      <xdr:col>120</xdr:col>
      <xdr:colOff>114300</xdr:colOff>
      <xdr:row>57</xdr:row>
      <xdr:rowOff>6985</xdr:rowOff>
    </xdr:to>
    <xdr:cxnSp macro="">
      <xdr:nvCxnSpPr>
        <xdr:cNvPr id="779" name="直線コネクタ 778"/>
        <xdr:cNvCxnSpPr/>
      </xdr:nvCxnSpPr>
      <xdr:spPr>
        <a:xfrm>
          <a:off x="1792224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36830</xdr:rowOff>
    </xdr:from>
    <xdr:ext cx="528320" cy="269240"/>
    <xdr:sp macro="" textlink="">
      <xdr:nvSpPr>
        <xdr:cNvPr id="780" name="テキスト ボックス 779"/>
        <xdr:cNvSpPr txBox="1"/>
      </xdr:nvSpPr>
      <xdr:spPr>
        <a:xfrm>
          <a:off x="17402175" y="9638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145415</xdr:rowOff>
    </xdr:from>
    <xdr:to xmlns:xdr="http://schemas.openxmlformats.org/drawingml/2006/spreadsheetDrawing">
      <xdr:col>120</xdr:col>
      <xdr:colOff>114300</xdr:colOff>
      <xdr:row>54</xdr:row>
      <xdr:rowOff>145415</xdr:rowOff>
    </xdr:to>
    <xdr:cxnSp macro="">
      <xdr:nvCxnSpPr>
        <xdr:cNvPr id="781" name="直線コネクタ 780"/>
        <xdr:cNvCxnSpPr/>
      </xdr:nvCxnSpPr>
      <xdr:spPr>
        <a:xfrm>
          <a:off x="1792224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171450</xdr:rowOff>
    </xdr:from>
    <xdr:ext cx="595630" cy="269240"/>
    <xdr:sp macro="" textlink="">
      <xdr:nvSpPr>
        <xdr:cNvPr id="782" name="テキスト ボックス 781"/>
        <xdr:cNvSpPr txBox="1"/>
      </xdr:nvSpPr>
      <xdr:spPr>
        <a:xfrm>
          <a:off x="17341850" y="925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105410</xdr:rowOff>
    </xdr:from>
    <xdr:to xmlns:xdr="http://schemas.openxmlformats.org/drawingml/2006/spreadsheetDrawing">
      <xdr:col>120</xdr:col>
      <xdr:colOff>114300</xdr:colOff>
      <xdr:row>52</xdr:row>
      <xdr:rowOff>105410</xdr:rowOff>
    </xdr:to>
    <xdr:cxnSp macro="">
      <xdr:nvCxnSpPr>
        <xdr:cNvPr id="783" name="直線コネクタ 782"/>
        <xdr:cNvCxnSpPr/>
      </xdr:nvCxnSpPr>
      <xdr:spPr>
        <a:xfrm>
          <a:off x="1792224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135890</xdr:rowOff>
    </xdr:from>
    <xdr:ext cx="595630" cy="265430"/>
    <xdr:sp macro="" textlink="">
      <xdr:nvSpPr>
        <xdr:cNvPr id="784" name="テキスト ボックス 783"/>
        <xdr:cNvSpPr txBox="1"/>
      </xdr:nvSpPr>
      <xdr:spPr>
        <a:xfrm>
          <a:off x="17341850" y="887984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66040</xdr:rowOff>
    </xdr:from>
    <xdr:to xmlns:xdr="http://schemas.openxmlformats.org/drawingml/2006/spreadsheetDrawing">
      <xdr:col>120</xdr:col>
      <xdr:colOff>114300</xdr:colOff>
      <xdr:row>50</xdr:row>
      <xdr:rowOff>66040</xdr:rowOff>
    </xdr:to>
    <xdr:cxnSp macro="">
      <xdr:nvCxnSpPr>
        <xdr:cNvPr id="785" name="直線コネクタ 784"/>
        <xdr:cNvCxnSpPr/>
      </xdr:nvCxnSpPr>
      <xdr:spPr>
        <a:xfrm>
          <a:off x="1792224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95885</xdr:rowOff>
    </xdr:from>
    <xdr:ext cx="595630" cy="267335"/>
    <xdr:sp macro="" textlink="">
      <xdr:nvSpPr>
        <xdr:cNvPr id="786" name="テキスト ボックス 785"/>
        <xdr:cNvSpPr txBox="1"/>
      </xdr:nvSpPr>
      <xdr:spPr>
        <a:xfrm>
          <a:off x="17341850" y="8496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87" name="直線コネクタ 786"/>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56515</xdr:rowOff>
    </xdr:from>
    <xdr:ext cx="595630" cy="266065"/>
    <xdr:sp macro="" textlink="">
      <xdr:nvSpPr>
        <xdr:cNvPr id="788" name="テキスト ボックス 787"/>
        <xdr:cNvSpPr txBox="1"/>
      </xdr:nvSpPr>
      <xdr:spPr>
        <a:xfrm>
          <a:off x="1734185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89" name="貸付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102870</xdr:rowOff>
    </xdr:from>
    <xdr:to xmlns:xdr="http://schemas.openxmlformats.org/drawingml/2006/spreadsheetDrawing">
      <xdr:col>116</xdr:col>
      <xdr:colOff>62865</xdr:colOff>
      <xdr:row>59</xdr:row>
      <xdr:rowOff>46355</xdr:rowOff>
    </xdr:to>
    <xdr:cxnSp macro="">
      <xdr:nvCxnSpPr>
        <xdr:cNvPr id="790" name="直線コネクタ 789"/>
        <xdr:cNvCxnSpPr/>
      </xdr:nvCxnSpPr>
      <xdr:spPr>
        <a:xfrm flipV="1">
          <a:off x="21717635" y="8675370"/>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50165</xdr:rowOff>
    </xdr:from>
    <xdr:ext cx="246380" cy="269240"/>
    <xdr:sp macro="" textlink="">
      <xdr:nvSpPr>
        <xdr:cNvPr id="791" name="貸付金最小値テキスト"/>
        <xdr:cNvSpPr txBox="1"/>
      </xdr:nvSpPr>
      <xdr:spPr>
        <a:xfrm>
          <a:off x="21770340" y="10165715"/>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46355</xdr:rowOff>
    </xdr:from>
    <xdr:to xmlns:xdr="http://schemas.openxmlformats.org/drawingml/2006/spreadsheetDrawing">
      <xdr:col>116</xdr:col>
      <xdr:colOff>152400</xdr:colOff>
      <xdr:row>59</xdr:row>
      <xdr:rowOff>46355</xdr:rowOff>
    </xdr:to>
    <xdr:cxnSp macro="">
      <xdr:nvCxnSpPr>
        <xdr:cNvPr id="792" name="直線コネクタ 791"/>
        <xdr:cNvCxnSpPr/>
      </xdr:nvCxnSpPr>
      <xdr:spPr>
        <a:xfrm>
          <a:off x="21634450" y="10161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47625</xdr:rowOff>
    </xdr:from>
    <xdr:ext cx="595630" cy="269240"/>
    <xdr:sp macro="" textlink="">
      <xdr:nvSpPr>
        <xdr:cNvPr id="793" name="貸付金最大値テキスト"/>
        <xdr:cNvSpPr txBox="1"/>
      </xdr:nvSpPr>
      <xdr:spPr>
        <a:xfrm>
          <a:off x="21770340" y="844867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102870</xdr:rowOff>
    </xdr:from>
    <xdr:to xmlns:xdr="http://schemas.openxmlformats.org/drawingml/2006/spreadsheetDrawing">
      <xdr:col>116</xdr:col>
      <xdr:colOff>152400</xdr:colOff>
      <xdr:row>50</xdr:row>
      <xdr:rowOff>102870</xdr:rowOff>
    </xdr:to>
    <xdr:cxnSp macro="">
      <xdr:nvCxnSpPr>
        <xdr:cNvPr id="794" name="直線コネクタ 793"/>
        <xdr:cNvCxnSpPr/>
      </xdr:nvCxnSpPr>
      <xdr:spPr>
        <a:xfrm>
          <a:off x="21634450" y="8675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45720</xdr:rowOff>
    </xdr:from>
    <xdr:to xmlns:xdr="http://schemas.openxmlformats.org/drawingml/2006/spreadsheetDrawing">
      <xdr:col>116</xdr:col>
      <xdr:colOff>63500</xdr:colOff>
      <xdr:row>59</xdr:row>
      <xdr:rowOff>46355</xdr:rowOff>
    </xdr:to>
    <xdr:cxnSp macro="">
      <xdr:nvCxnSpPr>
        <xdr:cNvPr id="795" name="直線コネクタ 794"/>
        <xdr:cNvCxnSpPr/>
      </xdr:nvCxnSpPr>
      <xdr:spPr>
        <a:xfrm flipV="1">
          <a:off x="20900390" y="1016127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133985</xdr:rowOff>
    </xdr:from>
    <xdr:ext cx="466725" cy="265430"/>
    <xdr:sp macro="" textlink="">
      <xdr:nvSpPr>
        <xdr:cNvPr id="796" name="貸付金平均値テキスト"/>
        <xdr:cNvSpPr txBox="1"/>
      </xdr:nvSpPr>
      <xdr:spPr>
        <a:xfrm>
          <a:off x="21770340" y="9906635"/>
          <a:ext cx="46672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110490</xdr:rowOff>
    </xdr:from>
    <xdr:to xmlns:xdr="http://schemas.openxmlformats.org/drawingml/2006/spreadsheetDrawing">
      <xdr:col>116</xdr:col>
      <xdr:colOff>114300</xdr:colOff>
      <xdr:row>59</xdr:row>
      <xdr:rowOff>37465</xdr:rowOff>
    </xdr:to>
    <xdr:sp macro="" textlink="">
      <xdr:nvSpPr>
        <xdr:cNvPr id="797" name="フローチャート: 判断 796"/>
        <xdr:cNvSpPr/>
      </xdr:nvSpPr>
      <xdr:spPr>
        <a:xfrm>
          <a:off x="21668740" y="100545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46355</xdr:rowOff>
    </xdr:from>
    <xdr:to xmlns:xdr="http://schemas.openxmlformats.org/drawingml/2006/spreadsheetDrawing">
      <xdr:col>111</xdr:col>
      <xdr:colOff>177800</xdr:colOff>
      <xdr:row>59</xdr:row>
      <xdr:rowOff>46355</xdr:rowOff>
    </xdr:to>
    <xdr:cxnSp macro="">
      <xdr:nvCxnSpPr>
        <xdr:cNvPr id="798" name="直線コネクタ 797"/>
        <xdr:cNvCxnSpPr/>
      </xdr:nvCxnSpPr>
      <xdr:spPr>
        <a:xfrm>
          <a:off x="20026630" y="1016190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123825</xdr:rowOff>
    </xdr:from>
    <xdr:to xmlns:xdr="http://schemas.openxmlformats.org/drawingml/2006/spreadsheetDrawing">
      <xdr:col>112</xdr:col>
      <xdr:colOff>38100</xdr:colOff>
      <xdr:row>59</xdr:row>
      <xdr:rowOff>52070</xdr:rowOff>
    </xdr:to>
    <xdr:sp macro="" textlink="">
      <xdr:nvSpPr>
        <xdr:cNvPr id="799" name="フローチャート: 判断 798"/>
        <xdr:cNvSpPr/>
      </xdr:nvSpPr>
      <xdr:spPr>
        <a:xfrm>
          <a:off x="20849590" y="1006792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68580</xdr:rowOff>
    </xdr:from>
    <xdr:ext cx="469900" cy="269240"/>
    <xdr:sp macro="" textlink="">
      <xdr:nvSpPr>
        <xdr:cNvPr id="800" name="テキスト ボックス 799"/>
        <xdr:cNvSpPr txBox="1"/>
      </xdr:nvSpPr>
      <xdr:spPr>
        <a:xfrm>
          <a:off x="20669250" y="984123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46355</xdr:rowOff>
    </xdr:from>
    <xdr:to xmlns:xdr="http://schemas.openxmlformats.org/drawingml/2006/spreadsheetDrawing">
      <xdr:col>107</xdr:col>
      <xdr:colOff>50800</xdr:colOff>
      <xdr:row>59</xdr:row>
      <xdr:rowOff>46355</xdr:rowOff>
    </xdr:to>
    <xdr:cxnSp macro="">
      <xdr:nvCxnSpPr>
        <xdr:cNvPr id="801" name="直線コネクタ 800"/>
        <xdr:cNvCxnSpPr/>
      </xdr:nvCxnSpPr>
      <xdr:spPr>
        <a:xfrm>
          <a:off x="1915668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124460</xdr:rowOff>
    </xdr:from>
    <xdr:to xmlns:xdr="http://schemas.openxmlformats.org/drawingml/2006/spreadsheetDrawing">
      <xdr:col>107</xdr:col>
      <xdr:colOff>101600</xdr:colOff>
      <xdr:row>59</xdr:row>
      <xdr:rowOff>52070</xdr:rowOff>
    </xdr:to>
    <xdr:sp macro="" textlink="">
      <xdr:nvSpPr>
        <xdr:cNvPr id="802" name="フローチャート: 判断 801"/>
        <xdr:cNvSpPr/>
      </xdr:nvSpPr>
      <xdr:spPr>
        <a:xfrm>
          <a:off x="19975830" y="10068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69215</xdr:rowOff>
    </xdr:from>
    <xdr:ext cx="469900" cy="269240"/>
    <xdr:sp macro="" textlink="">
      <xdr:nvSpPr>
        <xdr:cNvPr id="803" name="テキスト ボックス 802"/>
        <xdr:cNvSpPr txBox="1"/>
      </xdr:nvSpPr>
      <xdr:spPr>
        <a:xfrm>
          <a:off x="19795490" y="984186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46355</xdr:rowOff>
    </xdr:from>
    <xdr:to xmlns:xdr="http://schemas.openxmlformats.org/drawingml/2006/spreadsheetDrawing">
      <xdr:col>102</xdr:col>
      <xdr:colOff>114300</xdr:colOff>
      <xdr:row>59</xdr:row>
      <xdr:rowOff>46355</xdr:rowOff>
    </xdr:to>
    <xdr:cxnSp macro="">
      <xdr:nvCxnSpPr>
        <xdr:cNvPr id="804" name="直線コネクタ 803"/>
        <xdr:cNvCxnSpPr/>
      </xdr:nvCxnSpPr>
      <xdr:spPr>
        <a:xfrm flipV="1">
          <a:off x="1828673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127000</xdr:rowOff>
    </xdr:from>
    <xdr:to xmlns:xdr="http://schemas.openxmlformats.org/drawingml/2006/spreadsheetDrawing">
      <xdr:col>102</xdr:col>
      <xdr:colOff>165100</xdr:colOff>
      <xdr:row>59</xdr:row>
      <xdr:rowOff>54610</xdr:rowOff>
    </xdr:to>
    <xdr:sp macro="" textlink="">
      <xdr:nvSpPr>
        <xdr:cNvPr id="805" name="フローチャート: 判断 804"/>
        <xdr:cNvSpPr/>
      </xdr:nvSpPr>
      <xdr:spPr>
        <a:xfrm>
          <a:off x="19105880" y="1007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71755</xdr:rowOff>
    </xdr:from>
    <xdr:ext cx="469900" cy="269240"/>
    <xdr:sp macro="" textlink="">
      <xdr:nvSpPr>
        <xdr:cNvPr id="806" name="テキスト ボックス 805"/>
        <xdr:cNvSpPr txBox="1"/>
      </xdr:nvSpPr>
      <xdr:spPr>
        <a:xfrm>
          <a:off x="18925540" y="984440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121920</xdr:rowOff>
    </xdr:from>
    <xdr:to xmlns:xdr="http://schemas.openxmlformats.org/drawingml/2006/spreadsheetDrawing">
      <xdr:col>98</xdr:col>
      <xdr:colOff>38100</xdr:colOff>
      <xdr:row>59</xdr:row>
      <xdr:rowOff>49530</xdr:rowOff>
    </xdr:to>
    <xdr:sp macro="" textlink="">
      <xdr:nvSpPr>
        <xdr:cNvPr id="807" name="フローチャート: 判断 806"/>
        <xdr:cNvSpPr/>
      </xdr:nvSpPr>
      <xdr:spPr>
        <a:xfrm>
          <a:off x="18235930" y="100660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66675</xdr:rowOff>
    </xdr:from>
    <xdr:ext cx="469900" cy="265430"/>
    <xdr:sp macro="" textlink="">
      <xdr:nvSpPr>
        <xdr:cNvPr id="808" name="テキスト ボックス 807"/>
        <xdr:cNvSpPr txBox="1"/>
      </xdr:nvSpPr>
      <xdr:spPr>
        <a:xfrm>
          <a:off x="18055590" y="983932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09" name="テキスト ボックス 808"/>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58825" cy="269240"/>
    <xdr:sp macro="" textlink="">
      <xdr:nvSpPr>
        <xdr:cNvPr id="810" name="テキスト ボックス 809"/>
        <xdr:cNvSpPr txBox="1"/>
      </xdr:nvSpPr>
      <xdr:spPr>
        <a:xfrm>
          <a:off x="207137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58825" cy="269240"/>
    <xdr:sp macro="" textlink="">
      <xdr:nvSpPr>
        <xdr:cNvPr id="811" name="テキスト ボックス 810"/>
        <xdr:cNvSpPr txBox="1"/>
      </xdr:nvSpPr>
      <xdr:spPr>
        <a:xfrm>
          <a:off x="198399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58825" cy="269240"/>
    <xdr:sp macro="" textlink="">
      <xdr:nvSpPr>
        <xdr:cNvPr id="812" name="テキスト ボックス 811"/>
        <xdr:cNvSpPr txBox="1"/>
      </xdr:nvSpPr>
      <xdr:spPr>
        <a:xfrm>
          <a:off x="1896999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58825" cy="269240"/>
    <xdr:sp macro="" textlink="">
      <xdr:nvSpPr>
        <xdr:cNvPr id="813" name="テキスト ボックス 812"/>
        <xdr:cNvSpPr txBox="1"/>
      </xdr:nvSpPr>
      <xdr:spPr>
        <a:xfrm>
          <a:off x="181000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170815</xdr:rowOff>
    </xdr:from>
    <xdr:to xmlns:xdr="http://schemas.openxmlformats.org/drawingml/2006/spreadsheetDrawing">
      <xdr:col>116</xdr:col>
      <xdr:colOff>114300</xdr:colOff>
      <xdr:row>59</xdr:row>
      <xdr:rowOff>98425</xdr:rowOff>
    </xdr:to>
    <xdr:sp macro="" textlink="">
      <xdr:nvSpPr>
        <xdr:cNvPr id="814" name="楕円 813"/>
        <xdr:cNvSpPr/>
      </xdr:nvSpPr>
      <xdr:spPr>
        <a:xfrm>
          <a:off x="21668740" y="10114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87630</xdr:rowOff>
    </xdr:from>
    <xdr:ext cx="310515" cy="266065"/>
    <xdr:sp macro="" textlink="">
      <xdr:nvSpPr>
        <xdr:cNvPr id="815" name="貸付金該当値テキスト"/>
        <xdr:cNvSpPr txBox="1"/>
      </xdr:nvSpPr>
      <xdr:spPr>
        <a:xfrm>
          <a:off x="21770340" y="10031730"/>
          <a:ext cx="31051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171450</xdr:rowOff>
    </xdr:from>
    <xdr:to xmlns:xdr="http://schemas.openxmlformats.org/drawingml/2006/spreadsheetDrawing">
      <xdr:col>112</xdr:col>
      <xdr:colOff>38100</xdr:colOff>
      <xdr:row>59</xdr:row>
      <xdr:rowOff>99060</xdr:rowOff>
    </xdr:to>
    <xdr:sp macro="" textlink="">
      <xdr:nvSpPr>
        <xdr:cNvPr id="816" name="楕円 815"/>
        <xdr:cNvSpPr/>
      </xdr:nvSpPr>
      <xdr:spPr>
        <a:xfrm>
          <a:off x="2084959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89535</xdr:rowOff>
    </xdr:from>
    <xdr:ext cx="246380" cy="266065"/>
    <xdr:sp macro="" textlink="">
      <xdr:nvSpPr>
        <xdr:cNvPr id="817" name="テキスト ボックス 816"/>
        <xdr:cNvSpPr txBox="1"/>
      </xdr:nvSpPr>
      <xdr:spPr>
        <a:xfrm>
          <a:off x="2077593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171450</xdr:rowOff>
    </xdr:from>
    <xdr:to xmlns:xdr="http://schemas.openxmlformats.org/drawingml/2006/spreadsheetDrawing">
      <xdr:col>107</xdr:col>
      <xdr:colOff>101600</xdr:colOff>
      <xdr:row>59</xdr:row>
      <xdr:rowOff>99060</xdr:rowOff>
    </xdr:to>
    <xdr:sp macro="" textlink="">
      <xdr:nvSpPr>
        <xdr:cNvPr id="818" name="楕円 817"/>
        <xdr:cNvSpPr/>
      </xdr:nvSpPr>
      <xdr:spPr>
        <a:xfrm>
          <a:off x="1997583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89535</xdr:rowOff>
    </xdr:from>
    <xdr:ext cx="313690" cy="266065"/>
    <xdr:sp macro="" textlink="">
      <xdr:nvSpPr>
        <xdr:cNvPr id="819" name="テキスト ボックス 818"/>
        <xdr:cNvSpPr txBox="1"/>
      </xdr:nvSpPr>
      <xdr:spPr>
        <a:xfrm>
          <a:off x="19873595" y="10205085"/>
          <a:ext cx="3136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171450</xdr:rowOff>
    </xdr:from>
    <xdr:to xmlns:xdr="http://schemas.openxmlformats.org/drawingml/2006/spreadsheetDrawing">
      <xdr:col>102</xdr:col>
      <xdr:colOff>165100</xdr:colOff>
      <xdr:row>59</xdr:row>
      <xdr:rowOff>99060</xdr:rowOff>
    </xdr:to>
    <xdr:sp macro="" textlink="">
      <xdr:nvSpPr>
        <xdr:cNvPr id="820" name="楕円 819"/>
        <xdr:cNvSpPr/>
      </xdr:nvSpPr>
      <xdr:spPr>
        <a:xfrm>
          <a:off x="1910588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89535</xdr:rowOff>
    </xdr:from>
    <xdr:ext cx="313690" cy="266065"/>
    <xdr:sp macro="" textlink="">
      <xdr:nvSpPr>
        <xdr:cNvPr id="821" name="テキスト ボックス 820"/>
        <xdr:cNvSpPr txBox="1"/>
      </xdr:nvSpPr>
      <xdr:spPr>
        <a:xfrm>
          <a:off x="19003645" y="10205085"/>
          <a:ext cx="3136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171450</xdr:rowOff>
    </xdr:from>
    <xdr:to xmlns:xdr="http://schemas.openxmlformats.org/drawingml/2006/spreadsheetDrawing">
      <xdr:col>98</xdr:col>
      <xdr:colOff>38100</xdr:colOff>
      <xdr:row>59</xdr:row>
      <xdr:rowOff>99060</xdr:rowOff>
    </xdr:to>
    <xdr:sp macro="" textlink="">
      <xdr:nvSpPr>
        <xdr:cNvPr id="822" name="楕円 821"/>
        <xdr:cNvSpPr/>
      </xdr:nvSpPr>
      <xdr:spPr>
        <a:xfrm>
          <a:off x="1823593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89535</xdr:rowOff>
    </xdr:from>
    <xdr:ext cx="313690" cy="266065"/>
    <xdr:sp macro="" textlink="">
      <xdr:nvSpPr>
        <xdr:cNvPr id="823" name="テキスト ボックス 822"/>
        <xdr:cNvSpPr txBox="1"/>
      </xdr:nvSpPr>
      <xdr:spPr>
        <a:xfrm>
          <a:off x="18129885" y="10205085"/>
          <a:ext cx="3136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59055</xdr:rowOff>
    </xdr:from>
    <xdr:to xmlns:xdr="http://schemas.openxmlformats.org/drawingml/2006/spreadsheetDrawing">
      <xdr:col>120</xdr:col>
      <xdr:colOff>114300</xdr:colOff>
      <xdr:row>65</xdr:row>
      <xdr:rowOff>33020</xdr:rowOff>
    </xdr:to>
    <xdr:sp macro="" textlink="">
      <xdr:nvSpPr>
        <xdr:cNvPr id="824" name="正方形/長方形 823"/>
        <xdr:cNvSpPr/>
      </xdr:nvSpPr>
      <xdr:spPr>
        <a:xfrm>
          <a:off x="1792224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59055</xdr:rowOff>
    </xdr:from>
    <xdr:to xmlns:xdr="http://schemas.openxmlformats.org/drawingml/2006/spreadsheetDrawing">
      <xdr:col>104</xdr:col>
      <xdr:colOff>127000</xdr:colOff>
      <xdr:row>66</xdr:row>
      <xdr:rowOff>145415</xdr:rowOff>
    </xdr:to>
    <xdr:sp macro="" textlink="">
      <xdr:nvSpPr>
        <xdr:cNvPr id="825" name="正方形/長方形 824"/>
        <xdr:cNvSpPr/>
      </xdr:nvSpPr>
      <xdr:spPr>
        <a:xfrm>
          <a:off x="180492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92075</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0492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59055</xdr:rowOff>
    </xdr:from>
    <xdr:to xmlns:xdr="http://schemas.openxmlformats.org/drawingml/2006/spreadsheetDrawing">
      <xdr:col>110</xdr:col>
      <xdr:colOff>0</xdr:colOff>
      <xdr:row>66</xdr:row>
      <xdr:rowOff>145415</xdr:rowOff>
    </xdr:to>
    <xdr:sp macro="" textlink="">
      <xdr:nvSpPr>
        <xdr:cNvPr id="827" name="正方形/長方形 826"/>
        <xdr:cNvSpPr/>
      </xdr:nvSpPr>
      <xdr:spPr>
        <a:xfrm>
          <a:off x="1904238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92075</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04238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59055</xdr:rowOff>
    </xdr:from>
    <xdr:to xmlns:xdr="http://schemas.openxmlformats.org/drawingml/2006/spreadsheetDrawing">
      <xdr:col>116</xdr:col>
      <xdr:colOff>0</xdr:colOff>
      <xdr:row>66</xdr:row>
      <xdr:rowOff>145415</xdr:rowOff>
    </xdr:to>
    <xdr:sp macro="" textlink="">
      <xdr:nvSpPr>
        <xdr:cNvPr id="829" name="正方形/長方形 828"/>
        <xdr:cNvSpPr/>
      </xdr:nvSpPr>
      <xdr:spPr>
        <a:xfrm>
          <a:off x="2016252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66</xdr:row>
      <xdr:rowOff>92075</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16252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31" name="正方形/長方形 830"/>
        <xdr:cNvSpPr/>
      </xdr:nvSpPr>
      <xdr:spPr>
        <a:xfrm>
          <a:off x="1792224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6710" cy="232410"/>
    <xdr:sp macro="" textlink="">
      <xdr:nvSpPr>
        <xdr:cNvPr id="832" name="テキスト ボックス 831"/>
        <xdr:cNvSpPr txBox="1"/>
      </xdr:nvSpPr>
      <xdr:spPr>
        <a:xfrm>
          <a:off x="1788795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86360</xdr:rowOff>
    </xdr:from>
    <xdr:to xmlns:xdr="http://schemas.openxmlformats.org/drawingml/2006/spreadsheetDrawing">
      <xdr:col>120</xdr:col>
      <xdr:colOff>114300</xdr:colOff>
      <xdr:row>81</xdr:row>
      <xdr:rowOff>86360</xdr:rowOff>
    </xdr:to>
    <xdr:cxnSp macro="">
      <xdr:nvCxnSpPr>
        <xdr:cNvPr id="833" name="直線コネクタ 832"/>
        <xdr:cNvCxnSpPr/>
      </xdr:nvCxnSpPr>
      <xdr:spPr>
        <a:xfrm>
          <a:off x="1792224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116205</xdr:rowOff>
    </xdr:from>
    <xdr:ext cx="248920" cy="269240"/>
    <xdr:sp macro="" textlink="">
      <xdr:nvSpPr>
        <xdr:cNvPr id="834" name="テキスト ボックス 833"/>
        <xdr:cNvSpPr txBox="1"/>
      </xdr:nvSpPr>
      <xdr:spPr>
        <a:xfrm>
          <a:off x="17680940" y="13832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46355</xdr:rowOff>
    </xdr:from>
    <xdr:to xmlns:xdr="http://schemas.openxmlformats.org/drawingml/2006/spreadsheetDrawing">
      <xdr:col>120</xdr:col>
      <xdr:colOff>114300</xdr:colOff>
      <xdr:row>79</xdr:row>
      <xdr:rowOff>46355</xdr:rowOff>
    </xdr:to>
    <xdr:cxnSp macro="">
      <xdr:nvCxnSpPr>
        <xdr:cNvPr id="835" name="直線コネクタ 834"/>
        <xdr:cNvCxnSpPr/>
      </xdr:nvCxnSpPr>
      <xdr:spPr>
        <a:xfrm>
          <a:off x="1792224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76835</xdr:rowOff>
    </xdr:from>
    <xdr:ext cx="528320" cy="267335"/>
    <xdr:sp macro="" textlink="">
      <xdr:nvSpPr>
        <xdr:cNvPr id="836" name="テキスト ボックス 835"/>
        <xdr:cNvSpPr txBox="1"/>
      </xdr:nvSpPr>
      <xdr:spPr>
        <a:xfrm>
          <a:off x="17402175" y="13449935"/>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6985</xdr:rowOff>
    </xdr:from>
    <xdr:to xmlns:xdr="http://schemas.openxmlformats.org/drawingml/2006/spreadsheetDrawing">
      <xdr:col>120</xdr:col>
      <xdr:colOff>114300</xdr:colOff>
      <xdr:row>77</xdr:row>
      <xdr:rowOff>6985</xdr:rowOff>
    </xdr:to>
    <xdr:cxnSp macro="">
      <xdr:nvCxnSpPr>
        <xdr:cNvPr id="837" name="直線コネクタ 836"/>
        <xdr:cNvCxnSpPr/>
      </xdr:nvCxnSpPr>
      <xdr:spPr>
        <a:xfrm>
          <a:off x="1792224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36830</xdr:rowOff>
    </xdr:from>
    <xdr:ext cx="528320" cy="269240"/>
    <xdr:sp macro="" textlink="">
      <xdr:nvSpPr>
        <xdr:cNvPr id="838" name="テキスト ボックス 837"/>
        <xdr:cNvSpPr txBox="1"/>
      </xdr:nvSpPr>
      <xdr:spPr>
        <a:xfrm>
          <a:off x="17402175" y="13067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145415</xdr:rowOff>
    </xdr:from>
    <xdr:to xmlns:xdr="http://schemas.openxmlformats.org/drawingml/2006/spreadsheetDrawing">
      <xdr:col>120</xdr:col>
      <xdr:colOff>114300</xdr:colOff>
      <xdr:row>74</xdr:row>
      <xdr:rowOff>145415</xdr:rowOff>
    </xdr:to>
    <xdr:cxnSp macro="">
      <xdr:nvCxnSpPr>
        <xdr:cNvPr id="839" name="直線コネクタ 838"/>
        <xdr:cNvCxnSpPr/>
      </xdr:nvCxnSpPr>
      <xdr:spPr>
        <a:xfrm>
          <a:off x="1792224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171450</xdr:rowOff>
    </xdr:from>
    <xdr:ext cx="528320" cy="269240"/>
    <xdr:sp macro="" textlink="">
      <xdr:nvSpPr>
        <xdr:cNvPr id="840" name="テキスト ボックス 839"/>
        <xdr:cNvSpPr txBox="1"/>
      </xdr:nvSpPr>
      <xdr:spPr>
        <a:xfrm>
          <a:off x="17402175" y="12687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105410</xdr:rowOff>
    </xdr:from>
    <xdr:to xmlns:xdr="http://schemas.openxmlformats.org/drawingml/2006/spreadsheetDrawing">
      <xdr:col>120</xdr:col>
      <xdr:colOff>114300</xdr:colOff>
      <xdr:row>72</xdr:row>
      <xdr:rowOff>105410</xdr:rowOff>
    </xdr:to>
    <xdr:cxnSp macro="">
      <xdr:nvCxnSpPr>
        <xdr:cNvPr id="841" name="直線コネクタ 840"/>
        <xdr:cNvCxnSpPr/>
      </xdr:nvCxnSpPr>
      <xdr:spPr>
        <a:xfrm>
          <a:off x="1792224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135890</xdr:rowOff>
    </xdr:from>
    <xdr:ext cx="528320" cy="265430"/>
    <xdr:sp macro="" textlink="">
      <xdr:nvSpPr>
        <xdr:cNvPr id="842" name="テキスト ボックス 841"/>
        <xdr:cNvSpPr txBox="1"/>
      </xdr:nvSpPr>
      <xdr:spPr>
        <a:xfrm>
          <a:off x="17402175" y="12308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66040</xdr:rowOff>
    </xdr:from>
    <xdr:to xmlns:xdr="http://schemas.openxmlformats.org/drawingml/2006/spreadsheetDrawing">
      <xdr:col>120</xdr:col>
      <xdr:colOff>114300</xdr:colOff>
      <xdr:row>70</xdr:row>
      <xdr:rowOff>66040</xdr:rowOff>
    </xdr:to>
    <xdr:cxnSp macro="">
      <xdr:nvCxnSpPr>
        <xdr:cNvPr id="843" name="直線コネクタ 842"/>
        <xdr:cNvCxnSpPr/>
      </xdr:nvCxnSpPr>
      <xdr:spPr>
        <a:xfrm>
          <a:off x="1792224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95885</xdr:rowOff>
    </xdr:from>
    <xdr:ext cx="595630" cy="267335"/>
    <xdr:sp macro="" textlink="">
      <xdr:nvSpPr>
        <xdr:cNvPr id="844" name="テキスト ボックス 843"/>
        <xdr:cNvSpPr txBox="1"/>
      </xdr:nvSpPr>
      <xdr:spPr>
        <a:xfrm>
          <a:off x="17341850" y="11925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45" name="直線コネクタ 844"/>
        <xdr:cNvCxnSpPr/>
      </xdr:nvCxnSpPr>
      <xdr:spPr>
        <a:xfrm>
          <a:off x="1792224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56515</xdr:rowOff>
    </xdr:from>
    <xdr:ext cx="595630" cy="266065"/>
    <xdr:sp macro="" textlink="">
      <xdr:nvSpPr>
        <xdr:cNvPr id="846" name="テキスト ボックス 845"/>
        <xdr:cNvSpPr txBox="1"/>
      </xdr:nvSpPr>
      <xdr:spPr>
        <a:xfrm>
          <a:off x="1734185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47" name="繰出金グラフ枠"/>
        <xdr:cNvSpPr/>
      </xdr:nvSpPr>
      <xdr:spPr>
        <a:xfrm>
          <a:off x="1792224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151130</xdr:rowOff>
    </xdr:from>
    <xdr:to xmlns:xdr="http://schemas.openxmlformats.org/drawingml/2006/spreadsheetDrawing">
      <xdr:col>116</xdr:col>
      <xdr:colOff>62865</xdr:colOff>
      <xdr:row>77</xdr:row>
      <xdr:rowOff>163830</xdr:rowOff>
    </xdr:to>
    <xdr:cxnSp macro="">
      <xdr:nvCxnSpPr>
        <xdr:cNvPr id="848" name="直線コネクタ 847"/>
        <xdr:cNvCxnSpPr/>
      </xdr:nvCxnSpPr>
      <xdr:spPr>
        <a:xfrm flipV="1">
          <a:off x="21717635" y="12152630"/>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168275</xdr:rowOff>
    </xdr:from>
    <xdr:ext cx="531495" cy="265430"/>
    <xdr:sp macro="" textlink="">
      <xdr:nvSpPr>
        <xdr:cNvPr id="849" name="繰出金最小値テキスト"/>
        <xdr:cNvSpPr txBox="1"/>
      </xdr:nvSpPr>
      <xdr:spPr>
        <a:xfrm>
          <a:off x="21770340" y="1336992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163830</xdr:rowOff>
    </xdr:from>
    <xdr:to xmlns:xdr="http://schemas.openxmlformats.org/drawingml/2006/spreadsheetDrawing">
      <xdr:col>116</xdr:col>
      <xdr:colOff>152400</xdr:colOff>
      <xdr:row>77</xdr:row>
      <xdr:rowOff>163830</xdr:rowOff>
    </xdr:to>
    <xdr:cxnSp macro="">
      <xdr:nvCxnSpPr>
        <xdr:cNvPr id="850" name="直線コネクタ 849"/>
        <xdr:cNvCxnSpPr/>
      </xdr:nvCxnSpPr>
      <xdr:spPr>
        <a:xfrm>
          <a:off x="21634450" y="13365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95250</xdr:rowOff>
    </xdr:from>
    <xdr:ext cx="531495" cy="267335"/>
    <xdr:sp macro="" textlink="">
      <xdr:nvSpPr>
        <xdr:cNvPr id="851" name="繰出金最大値テキスト"/>
        <xdr:cNvSpPr txBox="1"/>
      </xdr:nvSpPr>
      <xdr:spPr>
        <a:xfrm>
          <a:off x="21770340" y="1192530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151130</xdr:rowOff>
    </xdr:from>
    <xdr:to xmlns:xdr="http://schemas.openxmlformats.org/drawingml/2006/spreadsheetDrawing">
      <xdr:col>116</xdr:col>
      <xdr:colOff>152400</xdr:colOff>
      <xdr:row>70</xdr:row>
      <xdr:rowOff>151130</xdr:rowOff>
    </xdr:to>
    <xdr:cxnSp macro="">
      <xdr:nvCxnSpPr>
        <xdr:cNvPr id="852" name="直線コネクタ 851"/>
        <xdr:cNvCxnSpPr/>
      </xdr:nvCxnSpPr>
      <xdr:spPr>
        <a:xfrm>
          <a:off x="21634450" y="121526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52070</xdr:rowOff>
    </xdr:from>
    <xdr:to xmlns:xdr="http://schemas.openxmlformats.org/drawingml/2006/spreadsheetDrawing">
      <xdr:col>116</xdr:col>
      <xdr:colOff>63500</xdr:colOff>
      <xdr:row>75</xdr:row>
      <xdr:rowOff>124460</xdr:rowOff>
    </xdr:to>
    <xdr:cxnSp macro="">
      <xdr:nvCxnSpPr>
        <xdr:cNvPr id="853" name="直線コネクタ 852"/>
        <xdr:cNvCxnSpPr/>
      </xdr:nvCxnSpPr>
      <xdr:spPr>
        <a:xfrm flipV="1">
          <a:off x="20900390" y="12910820"/>
          <a:ext cx="8191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2540</xdr:rowOff>
    </xdr:from>
    <xdr:ext cx="531495" cy="269240"/>
    <xdr:sp macro="" textlink="">
      <xdr:nvSpPr>
        <xdr:cNvPr id="854" name="繰出金平均値テキスト"/>
        <xdr:cNvSpPr txBox="1"/>
      </xdr:nvSpPr>
      <xdr:spPr>
        <a:xfrm>
          <a:off x="21770340" y="12689840"/>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156845</xdr:rowOff>
    </xdr:from>
    <xdr:to xmlns:xdr="http://schemas.openxmlformats.org/drawingml/2006/spreadsheetDrawing">
      <xdr:col>116</xdr:col>
      <xdr:colOff>114300</xdr:colOff>
      <xdr:row>75</xdr:row>
      <xdr:rowOff>84455</xdr:rowOff>
    </xdr:to>
    <xdr:sp macro="" textlink="">
      <xdr:nvSpPr>
        <xdr:cNvPr id="855" name="フローチャート: 判断 854"/>
        <xdr:cNvSpPr/>
      </xdr:nvSpPr>
      <xdr:spPr>
        <a:xfrm>
          <a:off x="21668740" y="12844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119380</xdr:rowOff>
    </xdr:from>
    <xdr:to xmlns:xdr="http://schemas.openxmlformats.org/drawingml/2006/spreadsheetDrawing">
      <xdr:col>111</xdr:col>
      <xdr:colOff>177800</xdr:colOff>
      <xdr:row>75</xdr:row>
      <xdr:rowOff>124460</xdr:rowOff>
    </xdr:to>
    <xdr:cxnSp macro="">
      <xdr:nvCxnSpPr>
        <xdr:cNvPr id="856" name="直線コネクタ 855"/>
        <xdr:cNvCxnSpPr/>
      </xdr:nvCxnSpPr>
      <xdr:spPr>
        <a:xfrm>
          <a:off x="20026630" y="12978130"/>
          <a:ext cx="873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141605</xdr:rowOff>
    </xdr:from>
    <xdr:to xmlns:xdr="http://schemas.openxmlformats.org/drawingml/2006/spreadsheetDrawing">
      <xdr:col>112</xdr:col>
      <xdr:colOff>38100</xdr:colOff>
      <xdr:row>75</xdr:row>
      <xdr:rowOff>69215</xdr:rowOff>
    </xdr:to>
    <xdr:sp macro="" textlink="">
      <xdr:nvSpPr>
        <xdr:cNvPr id="857" name="フローチャート: 判断 856"/>
        <xdr:cNvSpPr/>
      </xdr:nvSpPr>
      <xdr:spPr>
        <a:xfrm>
          <a:off x="20849590" y="1282890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86360</xdr:rowOff>
    </xdr:from>
    <xdr:ext cx="531495" cy="266065"/>
    <xdr:sp macro="" textlink="">
      <xdr:nvSpPr>
        <xdr:cNvPr id="858" name="テキスト ボックス 857"/>
        <xdr:cNvSpPr txBox="1"/>
      </xdr:nvSpPr>
      <xdr:spPr>
        <a:xfrm>
          <a:off x="20636865" y="1260221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102870</xdr:rowOff>
    </xdr:from>
    <xdr:to xmlns:xdr="http://schemas.openxmlformats.org/drawingml/2006/spreadsheetDrawing">
      <xdr:col>107</xdr:col>
      <xdr:colOff>50800</xdr:colOff>
      <xdr:row>75</xdr:row>
      <xdr:rowOff>119380</xdr:rowOff>
    </xdr:to>
    <xdr:cxnSp macro="">
      <xdr:nvCxnSpPr>
        <xdr:cNvPr id="859" name="直線コネクタ 858"/>
        <xdr:cNvCxnSpPr/>
      </xdr:nvCxnSpPr>
      <xdr:spPr>
        <a:xfrm>
          <a:off x="19156680" y="1296162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171450</xdr:rowOff>
    </xdr:from>
    <xdr:to xmlns:xdr="http://schemas.openxmlformats.org/drawingml/2006/spreadsheetDrawing">
      <xdr:col>107</xdr:col>
      <xdr:colOff>101600</xdr:colOff>
      <xdr:row>75</xdr:row>
      <xdr:rowOff>104140</xdr:rowOff>
    </xdr:to>
    <xdr:sp macro="" textlink="">
      <xdr:nvSpPr>
        <xdr:cNvPr id="860" name="フローチャート: 判断 859"/>
        <xdr:cNvSpPr/>
      </xdr:nvSpPr>
      <xdr:spPr>
        <a:xfrm>
          <a:off x="19975830" y="128587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121285</xdr:rowOff>
    </xdr:from>
    <xdr:ext cx="531495" cy="266065"/>
    <xdr:sp macro="" textlink="">
      <xdr:nvSpPr>
        <xdr:cNvPr id="861" name="テキスト ボックス 860"/>
        <xdr:cNvSpPr txBox="1"/>
      </xdr:nvSpPr>
      <xdr:spPr>
        <a:xfrm>
          <a:off x="19766915" y="12637135"/>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102870</xdr:rowOff>
    </xdr:from>
    <xdr:to xmlns:xdr="http://schemas.openxmlformats.org/drawingml/2006/spreadsheetDrawing">
      <xdr:col>102</xdr:col>
      <xdr:colOff>114300</xdr:colOff>
      <xdr:row>75</xdr:row>
      <xdr:rowOff>146050</xdr:rowOff>
    </xdr:to>
    <xdr:cxnSp macro="">
      <xdr:nvCxnSpPr>
        <xdr:cNvPr id="862" name="直線コネクタ 861"/>
        <xdr:cNvCxnSpPr/>
      </xdr:nvCxnSpPr>
      <xdr:spPr>
        <a:xfrm flipV="1">
          <a:off x="18286730" y="12961620"/>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9525</xdr:rowOff>
    </xdr:from>
    <xdr:to xmlns:xdr="http://schemas.openxmlformats.org/drawingml/2006/spreadsheetDrawing">
      <xdr:col>102</xdr:col>
      <xdr:colOff>165100</xdr:colOff>
      <xdr:row>75</xdr:row>
      <xdr:rowOff>114935</xdr:rowOff>
    </xdr:to>
    <xdr:sp macro="" textlink="">
      <xdr:nvSpPr>
        <xdr:cNvPr id="863" name="フローチャート: 判断 862"/>
        <xdr:cNvSpPr/>
      </xdr:nvSpPr>
      <xdr:spPr>
        <a:xfrm>
          <a:off x="19105880" y="128682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132080</xdr:rowOff>
    </xdr:from>
    <xdr:ext cx="531495" cy="265430"/>
    <xdr:sp macro="" textlink="">
      <xdr:nvSpPr>
        <xdr:cNvPr id="864" name="テキスト ボックス 863"/>
        <xdr:cNvSpPr txBox="1"/>
      </xdr:nvSpPr>
      <xdr:spPr>
        <a:xfrm>
          <a:off x="18893155" y="126479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46990</xdr:rowOff>
    </xdr:from>
    <xdr:to xmlns:xdr="http://schemas.openxmlformats.org/drawingml/2006/spreadsheetDrawing">
      <xdr:col>98</xdr:col>
      <xdr:colOff>38100</xdr:colOff>
      <xdr:row>75</xdr:row>
      <xdr:rowOff>152400</xdr:rowOff>
    </xdr:to>
    <xdr:sp macro="" textlink="">
      <xdr:nvSpPr>
        <xdr:cNvPr id="865" name="フローチャート: 判断 864"/>
        <xdr:cNvSpPr/>
      </xdr:nvSpPr>
      <xdr:spPr>
        <a:xfrm>
          <a:off x="18235930" y="1290574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169545</xdr:rowOff>
    </xdr:from>
    <xdr:ext cx="531495" cy="265430"/>
    <xdr:sp macro="" textlink="">
      <xdr:nvSpPr>
        <xdr:cNvPr id="866" name="テキスト ボックス 865"/>
        <xdr:cNvSpPr txBox="1"/>
      </xdr:nvSpPr>
      <xdr:spPr>
        <a:xfrm>
          <a:off x="18023205" y="1268539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83185</xdr:rowOff>
    </xdr:from>
    <xdr:ext cx="762000" cy="269240"/>
    <xdr:sp macro="" textlink="">
      <xdr:nvSpPr>
        <xdr:cNvPr id="867" name="テキスト ボックス 866"/>
        <xdr:cNvSpPr txBox="1"/>
      </xdr:nvSpPr>
      <xdr:spPr>
        <a:xfrm>
          <a:off x="2153285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83185</xdr:rowOff>
    </xdr:from>
    <xdr:ext cx="758825" cy="269240"/>
    <xdr:sp macro="" textlink="">
      <xdr:nvSpPr>
        <xdr:cNvPr id="868" name="テキスト ボックス 867"/>
        <xdr:cNvSpPr txBox="1"/>
      </xdr:nvSpPr>
      <xdr:spPr>
        <a:xfrm>
          <a:off x="207137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83185</xdr:rowOff>
    </xdr:from>
    <xdr:ext cx="758825" cy="269240"/>
    <xdr:sp macro="" textlink="">
      <xdr:nvSpPr>
        <xdr:cNvPr id="869" name="テキスト ボックス 868"/>
        <xdr:cNvSpPr txBox="1"/>
      </xdr:nvSpPr>
      <xdr:spPr>
        <a:xfrm>
          <a:off x="198399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83185</xdr:rowOff>
    </xdr:from>
    <xdr:ext cx="758825" cy="269240"/>
    <xdr:sp macro="" textlink="">
      <xdr:nvSpPr>
        <xdr:cNvPr id="870" name="テキスト ボックス 869"/>
        <xdr:cNvSpPr txBox="1"/>
      </xdr:nvSpPr>
      <xdr:spPr>
        <a:xfrm>
          <a:off x="1896999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83185</xdr:rowOff>
    </xdr:from>
    <xdr:ext cx="758825" cy="269240"/>
    <xdr:sp macro="" textlink="">
      <xdr:nvSpPr>
        <xdr:cNvPr id="871" name="テキスト ボックス 870"/>
        <xdr:cNvSpPr txBox="1"/>
      </xdr:nvSpPr>
      <xdr:spPr>
        <a:xfrm>
          <a:off x="181000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171450</xdr:rowOff>
    </xdr:from>
    <xdr:to xmlns:xdr="http://schemas.openxmlformats.org/drawingml/2006/spreadsheetDrawing">
      <xdr:col>116</xdr:col>
      <xdr:colOff>114300</xdr:colOff>
      <xdr:row>75</xdr:row>
      <xdr:rowOff>104140</xdr:rowOff>
    </xdr:to>
    <xdr:sp macro="" textlink="">
      <xdr:nvSpPr>
        <xdr:cNvPr id="872" name="楕円 871"/>
        <xdr:cNvSpPr/>
      </xdr:nvSpPr>
      <xdr:spPr>
        <a:xfrm>
          <a:off x="21668740" y="128587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154940</xdr:rowOff>
    </xdr:from>
    <xdr:ext cx="531495" cy="266065"/>
    <xdr:sp macro="" textlink="">
      <xdr:nvSpPr>
        <xdr:cNvPr id="873" name="繰出金該当値テキスト"/>
        <xdr:cNvSpPr txBox="1"/>
      </xdr:nvSpPr>
      <xdr:spPr>
        <a:xfrm>
          <a:off x="21770340" y="1284224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71755</xdr:rowOff>
    </xdr:from>
    <xdr:to xmlns:xdr="http://schemas.openxmlformats.org/drawingml/2006/spreadsheetDrawing">
      <xdr:col>112</xdr:col>
      <xdr:colOff>38100</xdr:colOff>
      <xdr:row>75</xdr:row>
      <xdr:rowOff>171450</xdr:rowOff>
    </xdr:to>
    <xdr:sp macro="" textlink="">
      <xdr:nvSpPr>
        <xdr:cNvPr id="874" name="楕円 873"/>
        <xdr:cNvSpPr/>
      </xdr:nvSpPr>
      <xdr:spPr>
        <a:xfrm>
          <a:off x="20849590" y="1293050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168275</xdr:rowOff>
    </xdr:from>
    <xdr:ext cx="531495" cy="265430"/>
    <xdr:sp macro="" textlink="">
      <xdr:nvSpPr>
        <xdr:cNvPr id="875" name="テキスト ボックス 874"/>
        <xdr:cNvSpPr txBox="1"/>
      </xdr:nvSpPr>
      <xdr:spPr>
        <a:xfrm>
          <a:off x="20636865" y="1302702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171450</xdr:rowOff>
    </xdr:to>
    <xdr:sp macro="" textlink="">
      <xdr:nvSpPr>
        <xdr:cNvPr id="876" name="楕円 875"/>
        <xdr:cNvSpPr/>
      </xdr:nvSpPr>
      <xdr:spPr>
        <a:xfrm>
          <a:off x="19975830" y="129254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162560</xdr:rowOff>
    </xdr:from>
    <xdr:ext cx="531495" cy="267335"/>
    <xdr:sp macro="" textlink="">
      <xdr:nvSpPr>
        <xdr:cNvPr id="877" name="テキスト ボックス 876"/>
        <xdr:cNvSpPr txBox="1"/>
      </xdr:nvSpPr>
      <xdr:spPr>
        <a:xfrm>
          <a:off x="19766915" y="1302131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50165</xdr:rowOff>
    </xdr:from>
    <xdr:to xmlns:xdr="http://schemas.openxmlformats.org/drawingml/2006/spreadsheetDrawing">
      <xdr:col>102</xdr:col>
      <xdr:colOff>165100</xdr:colOff>
      <xdr:row>75</xdr:row>
      <xdr:rowOff>155575</xdr:rowOff>
    </xdr:to>
    <xdr:sp macro="" textlink="">
      <xdr:nvSpPr>
        <xdr:cNvPr id="878" name="楕円 877"/>
        <xdr:cNvSpPr/>
      </xdr:nvSpPr>
      <xdr:spPr>
        <a:xfrm>
          <a:off x="19105880" y="129089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146685</xdr:rowOff>
    </xdr:from>
    <xdr:ext cx="531495" cy="267335"/>
    <xdr:sp macro="" textlink="">
      <xdr:nvSpPr>
        <xdr:cNvPr id="879" name="テキスト ボックス 878"/>
        <xdr:cNvSpPr txBox="1"/>
      </xdr:nvSpPr>
      <xdr:spPr>
        <a:xfrm>
          <a:off x="18893155" y="1300543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92710</xdr:rowOff>
    </xdr:from>
    <xdr:to xmlns:xdr="http://schemas.openxmlformats.org/drawingml/2006/spreadsheetDrawing">
      <xdr:col>98</xdr:col>
      <xdr:colOff>38100</xdr:colOff>
      <xdr:row>76</xdr:row>
      <xdr:rowOff>20320</xdr:rowOff>
    </xdr:to>
    <xdr:sp macro="" textlink="">
      <xdr:nvSpPr>
        <xdr:cNvPr id="880" name="楕円 879"/>
        <xdr:cNvSpPr/>
      </xdr:nvSpPr>
      <xdr:spPr>
        <a:xfrm>
          <a:off x="18235930" y="129514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11430</xdr:rowOff>
    </xdr:from>
    <xdr:ext cx="531495" cy="269240"/>
    <xdr:sp macro="" textlink="">
      <xdr:nvSpPr>
        <xdr:cNvPr id="881" name="テキスト ボックス 880"/>
        <xdr:cNvSpPr txBox="1"/>
      </xdr:nvSpPr>
      <xdr:spPr>
        <a:xfrm>
          <a:off x="18023205" y="1304163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59055</xdr:rowOff>
    </xdr:from>
    <xdr:to xmlns:xdr="http://schemas.openxmlformats.org/drawingml/2006/spreadsheetDrawing">
      <xdr:col>120</xdr:col>
      <xdr:colOff>114300</xdr:colOff>
      <xdr:row>85</xdr:row>
      <xdr:rowOff>33020</xdr:rowOff>
    </xdr:to>
    <xdr:sp macro="" textlink="">
      <xdr:nvSpPr>
        <xdr:cNvPr id="882" name="正方形/長方形 881"/>
        <xdr:cNvSpPr/>
      </xdr:nvSpPr>
      <xdr:spPr>
        <a:xfrm>
          <a:off x="1792224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59055</xdr:rowOff>
    </xdr:from>
    <xdr:to xmlns:xdr="http://schemas.openxmlformats.org/drawingml/2006/spreadsheetDrawing">
      <xdr:col>104</xdr:col>
      <xdr:colOff>127000</xdr:colOff>
      <xdr:row>86</xdr:row>
      <xdr:rowOff>145415</xdr:rowOff>
    </xdr:to>
    <xdr:sp macro="" textlink="">
      <xdr:nvSpPr>
        <xdr:cNvPr id="883" name="正方形/長方形 882"/>
        <xdr:cNvSpPr/>
      </xdr:nvSpPr>
      <xdr:spPr>
        <a:xfrm>
          <a:off x="180492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92075</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0492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59055</xdr:rowOff>
    </xdr:from>
    <xdr:to xmlns:xdr="http://schemas.openxmlformats.org/drawingml/2006/spreadsheetDrawing">
      <xdr:col>110</xdr:col>
      <xdr:colOff>0</xdr:colOff>
      <xdr:row>86</xdr:row>
      <xdr:rowOff>145415</xdr:rowOff>
    </xdr:to>
    <xdr:sp macro="" textlink="">
      <xdr:nvSpPr>
        <xdr:cNvPr id="885" name="正方形/長方形 884"/>
        <xdr:cNvSpPr/>
      </xdr:nvSpPr>
      <xdr:spPr>
        <a:xfrm>
          <a:off x="1904238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92075</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04238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59055</xdr:rowOff>
    </xdr:from>
    <xdr:to xmlns:xdr="http://schemas.openxmlformats.org/drawingml/2006/spreadsheetDrawing">
      <xdr:col>116</xdr:col>
      <xdr:colOff>0</xdr:colOff>
      <xdr:row>86</xdr:row>
      <xdr:rowOff>145415</xdr:rowOff>
    </xdr:to>
    <xdr:sp macro="" textlink="">
      <xdr:nvSpPr>
        <xdr:cNvPr id="887" name="正方形/長方形 886"/>
        <xdr:cNvSpPr/>
      </xdr:nvSpPr>
      <xdr:spPr>
        <a:xfrm>
          <a:off x="2016252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86</xdr:row>
      <xdr:rowOff>92075</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16252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792224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6710" cy="232410"/>
    <xdr:sp macro="" textlink="">
      <xdr:nvSpPr>
        <xdr:cNvPr id="890" name="テキスト ボックス 889"/>
        <xdr:cNvSpPr txBox="1"/>
      </xdr:nvSpPr>
      <xdr:spPr>
        <a:xfrm>
          <a:off x="1788795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792224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792224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920" cy="259080"/>
    <xdr:sp macro="" textlink="">
      <xdr:nvSpPr>
        <xdr:cNvPr id="893" name="テキスト ボックス 892"/>
        <xdr:cNvSpPr txBox="1"/>
      </xdr:nvSpPr>
      <xdr:spPr>
        <a:xfrm>
          <a:off x="1768094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792224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7360" cy="259080"/>
    <xdr:sp macro="" textlink="">
      <xdr:nvSpPr>
        <xdr:cNvPr id="895" name="テキスト ボックス 894"/>
        <xdr:cNvSpPr txBox="1"/>
      </xdr:nvSpPr>
      <xdr:spPr>
        <a:xfrm>
          <a:off x="17466310" y="1649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792224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7360" cy="255905"/>
    <xdr:sp macro="" textlink="">
      <xdr:nvSpPr>
        <xdr:cNvPr id="897" name="テキスト ボックス 896"/>
        <xdr:cNvSpPr txBox="1"/>
      </xdr:nvSpPr>
      <xdr:spPr>
        <a:xfrm>
          <a:off x="17466310" y="161137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792224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7360" cy="259080"/>
    <xdr:sp macro="" textlink="">
      <xdr:nvSpPr>
        <xdr:cNvPr id="899" name="テキスト ボックス 898"/>
        <xdr:cNvSpPr txBox="1"/>
      </xdr:nvSpPr>
      <xdr:spPr>
        <a:xfrm>
          <a:off x="17466310" y="1573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66040</xdr:rowOff>
    </xdr:from>
    <xdr:to xmlns:xdr="http://schemas.openxmlformats.org/drawingml/2006/spreadsheetDrawing">
      <xdr:col>120</xdr:col>
      <xdr:colOff>114300</xdr:colOff>
      <xdr:row>90</xdr:row>
      <xdr:rowOff>66040</xdr:rowOff>
    </xdr:to>
    <xdr:cxnSp macro="">
      <xdr:nvCxnSpPr>
        <xdr:cNvPr id="900" name="直線コネクタ 899"/>
        <xdr:cNvCxnSpPr/>
      </xdr:nvCxnSpPr>
      <xdr:spPr>
        <a:xfrm>
          <a:off x="1792224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95885</xdr:rowOff>
    </xdr:from>
    <xdr:ext cx="467360" cy="266700"/>
    <xdr:sp macro="" textlink="">
      <xdr:nvSpPr>
        <xdr:cNvPr id="901" name="テキスト ボックス 900"/>
        <xdr:cNvSpPr txBox="1"/>
      </xdr:nvSpPr>
      <xdr:spPr>
        <a:xfrm>
          <a:off x="17466310" y="15354935"/>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02" name="直線コネクタ 901"/>
        <xdr:cNvCxnSpPr/>
      </xdr:nvCxnSpPr>
      <xdr:spPr>
        <a:xfrm>
          <a:off x="1792224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56515</xdr:rowOff>
    </xdr:from>
    <xdr:ext cx="528320" cy="266065"/>
    <xdr:sp macro="" textlink="">
      <xdr:nvSpPr>
        <xdr:cNvPr id="903" name="テキスト ボックス 902"/>
        <xdr:cNvSpPr txBox="1"/>
      </xdr:nvSpPr>
      <xdr:spPr>
        <a:xfrm>
          <a:off x="17402175" y="14972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792224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35560</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21717635" y="1546606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6380" cy="259080"/>
    <xdr:sp macro="" textlink="">
      <xdr:nvSpPr>
        <xdr:cNvPr id="906" name="前年度繰上充用金最小値テキスト"/>
        <xdr:cNvSpPr txBox="1"/>
      </xdr:nvSpPr>
      <xdr:spPr>
        <a:xfrm>
          <a:off x="21770340" y="1706499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21634450" y="1701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158115</xdr:rowOff>
    </xdr:from>
    <xdr:ext cx="466725" cy="266065"/>
    <xdr:sp macro="" textlink="">
      <xdr:nvSpPr>
        <xdr:cNvPr id="908" name="前年度繰上充用金最大値テキスト"/>
        <xdr:cNvSpPr txBox="1"/>
      </xdr:nvSpPr>
      <xdr:spPr>
        <a:xfrm>
          <a:off x="21770340" y="1524571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35560</xdr:rowOff>
    </xdr:from>
    <xdr:to xmlns:xdr="http://schemas.openxmlformats.org/drawingml/2006/spreadsheetDrawing">
      <xdr:col>116</xdr:col>
      <xdr:colOff>152400</xdr:colOff>
      <xdr:row>90</xdr:row>
      <xdr:rowOff>35560</xdr:rowOff>
    </xdr:to>
    <xdr:cxnSp macro="">
      <xdr:nvCxnSpPr>
        <xdr:cNvPr id="909" name="直線コネクタ 908"/>
        <xdr:cNvCxnSpPr/>
      </xdr:nvCxnSpPr>
      <xdr:spPr>
        <a:xfrm>
          <a:off x="21634450" y="15466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20900390" y="17018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0515" cy="255905"/>
    <xdr:sp macro="" textlink="">
      <xdr:nvSpPr>
        <xdr:cNvPr id="911" name="前年度繰上充用金平均値テキスト"/>
        <xdr:cNvSpPr txBox="1"/>
      </xdr:nvSpPr>
      <xdr:spPr>
        <a:xfrm>
          <a:off x="21770340" y="16810990"/>
          <a:ext cx="31051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2" name="フローチャート: 判断 911"/>
        <xdr:cNvSpPr/>
      </xdr:nvSpPr>
      <xdr:spPr>
        <a:xfrm>
          <a:off x="2166874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3" name="直線コネクタ 912"/>
        <xdr:cNvCxnSpPr/>
      </xdr:nvCxnSpPr>
      <xdr:spPr>
        <a:xfrm>
          <a:off x="20026630" y="17018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4" name="フローチャート: 判断 913"/>
        <xdr:cNvSpPr/>
      </xdr:nvSpPr>
      <xdr:spPr>
        <a:xfrm>
          <a:off x="20849590" y="16958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15" name="テキスト ボックス 914"/>
        <xdr:cNvSpPr txBox="1"/>
      </xdr:nvSpPr>
      <xdr:spPr>
        <a:xfrm>
          <a:off x="2074354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9156680" y="1701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7" name="フローチャート: 判断 916"/>
        <xdr:cNvSpPr/>
      </xdr:nvSpPr>
      <xdr:spPr>
        <a:xfrm>
          <a:off x="1997583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8" name="テキスト ボックス 917"/>
        <xdr:cNvSpPr txBox="1"/>
      </xdr:nvSpPr>
      <xdr:spPr>
        <a:xfrm>
          <a:off x="1987359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8286730" y="1701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20" name="フローチャート: 判断 919"/>
        <xdr:cNvSpPr/>
      </xdr:nvSpPr>
      <xdr:spPr>
        <a:xfrm>
          <a:off x="1910588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macro="" textlink="">
      <xdr:nvSpPr>
        <xdr:cNvPr id="921" name="テキスト ボックス 920"/>
        <xdr:cNvSpPr txBox="1"/>
      </xdr:nvSpPr>
      <xdr:spPr>
        <a:xfrm>
          <a:off x="1900364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macro="" textlink="">
      <xdr:nvSpPr>
        <xdr:cNvPr id="922" name="フローチャート: 判断 921"/>
        <xdr:cNvSpPr/>
      </xdr:nvSpPr>
      <xdr:spPr>
        <a:xfrm>
          <a:off x="18235930" y="169570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313690" cy="259080"/>
    <xdr:sp macro="" textlink="">
      <xdr:nvSpPr>
        <xdr:cNvPr id="923" name="テキスト ボックス 922"/>
        <xdr:cNvSpPr txBox="1"/>
      </xdr:nvSpPr>
      <xdr:spPr>
        <a:xfrm>
          <a:off x="1812988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532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58825" cy="259080"/>
    <xdr:sp macro="" textlink="">
      <xdr:nvSpPr>
        <xdr:cNvPr id="925" name="テキスト ボックス 924"/>
        <xdr:cNvSpPr txBox="1"/>
      </xdr:nvSpPr>
      <xdr:spPr>
        <a:xfrm>
          <a:off x="207137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26" name="テキスト ボックス 925"/>
        <xdr:cNvSpPr txBox="1"/>
      </xdr:nvSpPr>
      <xdr:spPr>
        <a:xfrm>
          <a:off x="198399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58825" cy="259080"/>
    <xdr:sp macro="" textlink="">
      <xdr:nvSpPr>
        <xdr:cNvPr id="927" name="テキスト ボックス 926"/>
        <xdr:cNvSpPr txBox="1"/>
      </xdr:nvSpPr>
      <xdr:spPr>
        <a:xfrm>
          <a:off x="1896999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58825" cy="259080"/>
    <xdr:sp macro="" textlink="">
      <xdr:nvSpPr>
        <xdr:cNvPr id="928" name="テキスト ボックス 927"/>
        <xdr:cNvSpPr txBox="1"/>
      </xdr:nvSpPr>
      <xdr:spPr>
        <a:xfrm>
          <a:off x="181000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9" name="楕円 928"/>
        <xdr:cNvSpPr/>
      </xdr:nvSpPr>
      <xdr:spPr>
        <a:xfrm>
          <a:off x="2166874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6380" cy="259080"/>
    <xdr:sp macro="" textlink="">
      <xdr:nvSpPr>
        <xdr:cNvPr id="930" name="前年度繰上充用金該当値テキスト"/>
        <xdr:cNvSpPr txBox="1"/>
      </xdr:nvSpPr>
      <xdr:spPr>
        <a:xfrm>
          <a:off x="21770340" y="1693799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1" name="楕円 930"/>
        <xdr:cNvSpPr/>
      </xdr:nvSpPr>
      <xdr:spPr>
        <a:xfrm>
          <a:off x="20849590" y="16967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6380" cy="255905"/>
    <xdr:sp macro="" textlink="">
      <xdr:nvSpPr>
        <xdr:cNvPr id="932" name="テキスト ボックス 931"/>
        <xdr:cNvSpPr txBox="1"/>
      </xdr:nvSpPr>
      <xdr:spPr>
        <a:xfrm>
          <a:off x="2077593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3" name="楕円 932"/>
        <xdr:cNvSpPr/>
      </xdr:nvSpPr>
      <xdr:spPr>
        <a:xfrm>
          <a:off x="1997583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6380" cy="255905"/>
    <xdr:sp macro="" textlink="">
      <xdr:nvSpPr>
        <xdr:cNvPr id="934" name="テキスト ボックス 933"/>
        <xdr:cNvSpPr txBox="1"/>
      </xdr:nvSpPr>
      <xdr:spPr>
        <a:xfrm>
          <a:off x="1990598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5" name="楕円 934"/>
        <xdr:cNvSpPr/>
      </xdr:nvSpPr>
      <xdr:spPr>
        <a:xfrm>
          <a:off x="1910588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6380" cy="255905"/>
    <xdr:sp macro="" textlink="">
      <xdr:nvSpPr>
        <xdr:cNvPr id="936" name="テキスト ボックス 935"/>
        <xdr:cNvSpPr txBox="1"/>
      </xdr:nvSpPr>
      <xdr:spPr>
        <a:xfrm>
          <a:off x="1903603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7" name="楕円 936"/>
        <xdr:cNvSpPr/>
      </xdr:nvSpPr>
      <xdr:spPr>
        <a:xfrm>
          <a:off x="18235930" y="16967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6380" cy="255905"/>
    <xdr:sp macro="" textlink="">
      <xdr:nvSpPr>
        <xdr:cNvPr id="938" name="テキスト ボックス 937"/>
        <xdr:cNvSpPr txBox="1"/>
      </xdr:nvSpPr>
      <xdr:spPr>
        <a:xfrm>
          <a:off x="1816227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人件費では、給与水準は低いものの市の面積が広大で支所へも多く人員配置しており、人事院勧告による給与・報酬増の影響もあり</a:t>
          </a:r>
          <a:r>
            <a:rPr kumimoji="1" lang="ja-JP" altLang="en-US" sz="1300">
              <a:latin typeface="ＭＳ Ｐゴシック"/>
              <a:ea typeface="ＭＳ Ｐゴシック"/>
            </a:rPr>
            <a:t>、前年度から9.1％増加している。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扶助費では、</a:t>
          </a:r>
          <a:r>
            <a:rPr kumimoji="1" lang="ja-JP" altLang="en-US" sz="1300">
              <a:latin typeface="ＭＳ Ｐゴシック"/>
              <a:ea typeface="ＭＳ Ｐゴシック"/>
            </a:rPr>
            <a:t>類似団体平均を下回っているが、</a:t>
          </a:r>
          <a:r>
            <a:rPr kumimoji="1" lang="ja-JP" altLang="en-US" sz="1300">
              <a:latin typeface="ＭＳ Ｐゴシック"/>
              <a:ea typeface="ＭＳ Ｐゴシック"/>
            </a:rPr>
            <a:t>障害福祉サービスや障害児給付事業等の増加により、</a:t>
          </a:r>
          <a:r>
            <a:rPr kumimoji="1" lang="ja-JP" altLang="en-US" sz="1300">
              <a:latin typeface="ＭＳ Ｐゴシック"/>
              <a:ea typeface="ＭＳ Ｐゴシック"/>
            </a:rPr>
            <a:t>前年度から10.0％増加している。</a:t>
          </a:r>
          <a:r>
            <a:rPr kumimoji="1" lang="ja-JP" altLang="en-US" sz="1300">
              <a:latin typeface="ＭＳ Ｐゴシック"/>
              <a:ea typeface="ＭＳ Ｐゴシック"/>
            </a:rPr>
            <a:t>今後は市単独制度の見直しを進めるなど給付費の抑制に努める必要がある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補助費等では、電子自治体推進事業の増加など</a:t>
          </a:r>
          <a:r>
            <a:rPr kumimoji="1" lang="ja-JP" altLang="en-US" sz="1300">
              <a:latin typeface="ＭＳ Ｐゴシック"/>
              <a:ea typeface="ＭＳ Ｐゴシック"/>
            </a:rPr>
            <a:t>により、前年度から1.2％増加している。</a:t>
          </a:r>
          <a:r>
            <a:rPr kumimoji="1" lang="ja-JP" altLang="en-US" sz="1300">
              <a:latin typeface="ＭＳ Ｐゴシック"/>
              <a:ea typeface="ＭＳ Ｐゴシック"/>
            </a:rPr>
            <a:t>一部事務組合負担金や公営企業会計繰出金、各種団体などへの補助金が多額になっているため類似団体平均を上回っており、</a:t>
          </a:r>
          <a:r>
            <a:rPr kumimoji="1" lang="ja-JP" altLang="en-US" sz="1300">
              <a:latin typeface="ＭＳ Ｐゴシック"/>
              <a:ea typeface="ＭＳ Ｐゴシック"/>
            </a:rPr>
            <a:t>補助交付金等の制度見直しや公営企業の健全化による繰出金の適正化を進めていく必要がある。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普通建設事業費では、新庁舎整備事業や中学校長寿命化改修事業の減少などにより、前年度から24.4％減少した。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積立金では、新たに人口減少対策基金を設置し、活性化推進</a:t>
          </a:r>
          <a:r>
            <a:rPr kumimoji="1" lang="ja-JP" altLang="en-US" sz="1300">
              <a:latin typeface="ＭＳ Ｐゴシック"/>
              <a:ea typeface="ＭＳ Ｐゴシック"/>
            </a:rPr>
            <a:t>基金から積替え</a:t>
          </a:r>
          <a:r>
            <a:rPr kumimoji="1" lang="ja-JP" altLang="en-US" sz="1300">
              <a:latin typeface="ＭＳ Ｐゴシック"/>
              <a:ea typeface="ＭＳ Ｐゴシック"/>
            </a:rPr>
            <a:t>たことにより、</a:t>
          </a:r>
          <a:r>
            <a:rPr kumimoji="1" lang="ja-JP" altLang="en-US" sz="1300">
              <a:latin typeface="ＭＳ Ｐゴシック"/>
              <a:ea typeface="ＭＳ Ｐゴシック"/>
            </a:rPr>
            <a:t>前年度から291.7％増加した。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29,531
28,904
616.40
28,126,562
27,063,497
924,583
13,965,436
19,698,099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13.2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8707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5430"/>
    <xdr:sp macro="" textlink="">
      <xdr:nvSpPr>
        <xdr:cNvPr id="31" name="テキスト ボックス 30"/>
        <xdr:cNvSpPr txBox="1"/>
      </xdr:nvSpPr>
      <xdr:spPr>
        <a:xfrm>
          <a:off x="687070" y="3495040"/>
          <a:ext cx="82315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6710" cy="232410"/>
    <xdr:sp macro="" textlink="">
      <xdr:nvSpPr>
        <xdr:cNvPr id="40" name="テキスト ボックス 39"/>
        <xdr:cNvSpPr txBox="1"/>
      </xdr:nvSpPr>
      <xdr:spPr>
        <a:xfrm>
          <a:off x="71247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116205</xdr:rowOff>
    </xdr:from>
    <xdr:ext cx="467360" cy="269240"/>
    <xdr:sp macro="" textlink="">
      <xdr:nvSpPr>
        <xdr:cNvPr id="42" name="テキスト ボックス 41"/>
        <xdr:cNvSpPr txBox="1"/>
      </xdr:nvSpPr>
      <xdr:spPr>
        <a:xfrm>
          <a:off x="290830" y="697420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46355</xdr:rowOff>
    </xdr:from>
    <xdr:to xmlns:xdr="http://schemas.openxmlformats.org/drawingml/2006/spreadsheetDrawing">
      <xdr:col>28</xdr:col>
      <xdr:colOff>114300</xdr:colOff>
      <xdr:row>39</xdr:row>
      <xdr:rowOff>46355</xdr:rowOff>
    </xdr:to>
    <xdr:cxnSp macro="">
      <xdr:nvCxnSpPr>
        <xdr:cNvPr id="43" name="直線コネクタ 42"/>
        <xdr:cNvCxnSpPr/>
      </xdr:nvCxnSpPr>
      <xdr:spPr>
        <a:xfrm>
          <a:off x="74676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76835</xdr:rowOff>
    </xdr:from>
    <xdr:ext cx="467360" cy="267335"/>
    <xdr:sp macro="" textlink="">
      <xdr:nvSpPr>
        <xdr:cNvPr id="44" name="テキスト ボックス 43"/>
        <xdr:cNvSpPr txBox="1"/>
      </xdr:nvSpPr>
      <xdr:spPr>
        <a:xfrm>
          <a:off x="290830" y="6591935"/>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676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36830</xdr:rowOff>
    </xdr:from>
    <xdr:ext cx="467360" cy="269240"/>
    <xdr:sp macro="" textlink="">
      <xdr:nvSpPr>
        <xdr:cNvPr id="46" name="テキスト ボックス 45"/>
        <xdr:cNvSpPr txBox="1"/>
      </xdr:nvSpPr>
      <xdr:spPr>
        <a:xfrm>
          <a:off x="290830" y="620903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145415</xdr:rowOff>
    </xdr:from>
    <xdr:to xmlns:xdr="http://schemas.openxmlformats.org/drawingml/2006/spreadsheetDrawing">
      <xdr:col>28</xdr:col>
      <xdr:colOff>114300</xdr:colOff>
      <xdr:row>34</xdr:row>
      <xdr:rowOff>145415</xdr:rowOff>
    </xdr:to>
    <xdr:cxnSp macro="">
      <xdr:nvCxnSpPr>
        <xdr:cNvPr id="47" name="直線コネクタ 46"/>
        <xdr:cNvCxnSpPr/>
      </xdr:nvCxnSpPr>
      <xdr:spPr>
        <a:xfrm>
          <a:off x="74676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7360" cy="269240"/>
    <xdr:sp macro="" textlink="">
      <xdr:nvSpPr>
        <xdr:cNvPr id="48" name="テキスト ボックス 47"/>
        <xdr:cNvSpPr txBox="1"/>
      </xdr:nvSpPr>
      <xdr:spPr>
        <a:xfrm>
          <a:off x="290830" y="582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105410</xdr:rowOff>
    </xdr:from>
    <xdr:to xmlns:xdr="http://schemas.openxmlformats.org/drawingml/2006/spreadsheetDrawing">
      <xdr:col>28</xdr:col>
      <xdr:colOff>114300</xdr:colOff>
      <xdr:row>32</xdr:row>
      <xdr:rowOff>105410</xdr:rowOff>
    </xdr:to>
    <xdr:cxnSp macro="">
      <xdr:nvCxnSpPr>
        <xdr:cNvPr id="49" name="直線コネクタ 48"/>
        <xdr:cNvCxnSpPr/>
      </xdr:nvCxnSpPr>
      <xdr:spPr>
        <a:xfrm>
          <a:off x="74676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135890</xdr:rowOff>
    </xdr:from>
    <xdr:ext cx="528320" cy="265430"/>
    <xdr:sp macro="" textlink="">
      <xdr:nvSpPr>
        <xdr:cNvPr id="50" name="テキスト ボックス 49"/>
        <xdr:cNvSpPr txBox="1"/>
      </xdr:nvSpPr>
      <xdr:spPr>
        <a:xfrm>
          <a:off x="226695" y="5450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66040</xdr:rowOff>
    </xdr:from>
    <xdr:to xmlns:xdr="http://schemas.openxmlformats.org/drawingml/2006/spreadsheetDrawing">
      <xdr:col>28</xdr:col>
      <xdr:colOff>114300</xdr:colOff>
      <xdr:row>30</xdr:row>
      <xdr:rowOff>66040</xdr:rowOff>
    </xdr:to>
    <xdr:cxnSp macro="">
      <xdr:nvCxnSpPr>
        <xdr:cNvPr id="51" name="直線コネクタ 50"/>
        <xdr:cNvCxnSpPr/>
      </xdr:nvCxnSpPr>
      <xdr:spPr>
        <a:xfrm>
          <a:off x="74676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95885</xdr:rowOff>
    </xdr:from>
    <xdr:ext cx="528320" cy="267335"/>
    <xdr:sp macro="" textlink="">
      <xdr:nvSpPr>
        <xdr:cNvPr id="52" name="テキスト ボックス 51"/>
        <xdr:cNvSpPr txBox="1"/>
      </xdr:nvSpPr>
      <xdr:spPr>
        <a:xfrm>
          <a:off x="226695" y="5067935"/>
          <a:ext cx="5283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56515</xdr:rowOff>
    </xdr:from>
    <xdr:ext cx="528320" cy="266065"/>
    <xdr:sp macro="" textlink="">
      <xdr:nvSpPr>
        <xdr:cNvPr id="54" name="テキスト ボックス 53"/>
        <xdr:cNvSpPr txBox="1"/>
      </xdr:nvSpPr>
      <xdr:spPr>
        <a:xfrm>
          <a:off x="226695" y="4685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5" name="議会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171450</xdr:rowOff>
    </xdr:from>
    <xdr:to xmlns:xdr="http://schemas.openxmlformats.org/drawingml/2006/spreadsheetDrawing">
      <xdr:col>24</xdr:col>
      <xdr:colOff>62865</xdr:colOff>
      <xdr:row>39</xdr:row>
      <xdr:rowOff>137160</xdr:rowOff>
    </xdr:to>
    <xdr:cxnSp macro="">
      <xdr:nvCxnSpPr>
        <xdr:cNvPr id="56" name="直線コネクタ 55"/>
        <xdr:cNvCxnSpPr/>
      </xdr:nvCxnSpPr>
      <xdr:spPr>
        <a:xfrm flipV="1">
          <a:off x="4542155" y="531495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140970</xdr:rowOff>
    </xdr:from>
    <xdr:ext cx="466725" cy="269240"/>
    <xdr:sp macro="" textlink="">
      <xdr:nvSpPr>
        <xdr:cNvPr id="57" name="議会費最小値テキスト"/>
        <xdr:cNvSpPr txBox="1"/>
      </xdr:nvSpPr>
      <xdr:spPr>
        <a:xfrm>
          <a:off x="4594860" y="6827520"/>
          <a:ext cx="466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137160</xdr:rowOff>
    </xdr:from>
    <xdr:to xmlns:xdr="http://schemas.openxmlformats.org/drawingml/2006/spreadsheetDrawing">
      <xdr:col>24</xdr:col>
      <xdr:colOff>152400</xdr:colOff>
      <xdr:row>39</xdr:row>
      <xdr:rowOff>137160</xdr:rowOff>
    </xdr:to>
    <xdr:cxnSp macro="">
      <xdr:nvCxnSpPr>
        <xdr:cNvPr id="58" name="直線コネクタ 57"/>
        <xdr:cNvCxnSpPr/>
      </xdr:nvCxnSpPr>
      <xdr:spPr>
        <a:xfrm>
          <a:off x="4458970" y="6823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121920</xdr:rowOff>
    </xdr:from>
    <xdr:ext cx="531495" cy="266065"/>
    <xdr:sp macro="" textlink="">
      <xdr:nvSpPr>
        <xdr:cNvPr id="59" name="議会費最大値テキスト"/>
        <xdr:cNvSpPr txBox="1"/>
      </xdr:nvSpPr>
      <xdr:spPr>
        <a:xfrm>
          <a:off x="4594860" y="509397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171450</xdr:rowOff>
    </xdr:from>
    <xdr:to xmlns:xdr="http://schemas.openxmlformats.org/drawingml/2006/spreadsheetDrawing">
      <xdr:col>24</xdr:col>
      <xdr:colOff>152400</xdr:colOff>
      <xdr:row>30</xdr:row>
      <xdr:rowOff>171450</xdr:rowOff>
    </xdr:to>
    <xdr:cxnSp macro="">
      <xdr:nvCxnSpPr>
        <xdr:cNvPr id="60" name="直線コネクタ 59"/>
        <xdr:cNvCxnSpPr/>
      </xdr:nvCxnSpPr>
      <xdr:spPr>
        <a:xfrm>
          <a:off x="4458970" y="5314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9525</xdr:rowOff>
    </xdr:from>
    <xdr:to xmlns:xdr="http://schemas.openxmlformats.org/drawingml/2006/spreadsheetDrawing">
      <xdr:col>24</xdr:col>
      <xdr:colOff>63500</xdr:colOff>
      <xdr:row>36</xdr:row>
      <xdr:rowOff>45720</xdr:rowOff>
    </xdr:to>
    <xdr:cxnSp macro="">
      <xdr:nvCxnSpPr>
        <xdr:cNvPr id="61" name="直線コネクタ 60"/>
        <xdr:cNvCxnSpPr/>
      </xdr:nvCxnSpPr>
      <xdr:spPr>
        <a:xfrm flipV="1">
          <a:off x="3724910" y="6181725"/>
          <a:ext cx="8191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53340</xdr:rowOff>
    </xdr:from>
    <xdr:ext cx="466725" cy="266065"/>
    <xdr:sp macro="" textlink="">
      <xdr:nvSpPr>
        <xdr:cNvPr id="62" name="議会費平均値テキスト"/>
        <xdr:cNvSpPr txBox="1"/>
      </xdr:nvSpPr>
      <xdr:spPr>
        <a:xfrm>
          <a:off x="4594860" y="6396990"/>
          <a:ext cx="4667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76200</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493260" y="6419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129540</xdr:rowOff>
    </xdr:from>
    <xdr:to xmlns:xdr="http://schemas.openxmlformats.org/drawingml/2006/spreadsheetDrawing">
      <xdr:col>19</xdr:col>
      <xdr:colOff>177800</xdr:colOff>
      <xdr:row>36</xdr:row>
      <xdr:rowOff>45720</xdr:rowOff>
    </xdr:to>
    <xdr:cxnSp macro="">
      <xdr:nvCxnSpPr>
        <xdr:cNvPr id="64" name="直線コネクタ 63"/>
        <xdr:cNvCxnSpPr/>
      </xdr:nvCxnSpPr>
      <xdr:spPr>
        <a:xfrm>
          <a:off x="2851150" y="6130290"/>
          <a:ext cx="8737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109220</xdr:rowOff>
    </xdr:from>
    <xdr:to xmlns:xdr="http://schemas.openxmlformats.org/drawingml/2006/spreadsheetDrawing">
      <xdr:col>20</xdr:col>
      <xdr:colOff>38100</xdr:colOff>
      <xdr:row>38</xdr:row>
      <xdr:rowOff>36195</xdr:rowOff>
    </xdr:to>
    <xdr:sp macro="" textlink="">
      <xdr:nvSpPr>
        <xdr:cNvPr id="65" name="フローチャート: 判断 64"/>
        <xdr:cNvSpPr/>
      </xdr:nvSpPr>
      <xdr:spPr>
        <a:xfrm>
          <a:off x="3674110" y="645287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26670</xdr:rowOff>
    </xdr:from>
    <xdr:ext cx="469900" cy="267335"/>
    <xdr:sp macro="" textlink="">
      <xdr:nvSpPr>
        <xdr:cNvPr id="66" name="テキスト ボックス 65"/>
        <xdr:cNvSpPr txBox="1"/>
      </xdr:nvSpPr>
      <xdr:spPr>
        <a:xfrm>
          <a:off x="3493770" y="654177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129540</xdr:rowOff>
    </xdr:from>
    <xdr:to xmlns:xdr="http://schemas.openxmlformats.org/drawingml/2006/spreadsheetDrawing">
      <xdr:col>15</xdr:col>
      <xdr:colOff>50800</xdr:colOff>
      <xdr:row>36</xdr:row>
      <xdr:rowOff>83820</xdr:rowOff>
    </xdr:to>
    <xdr:cxnSp macro="">
      <xdr:nvCxnSpPr>
        <xdr:cNvPr id="67" name="直線コネクタ 66"/>
        <xdr:cNvCxnSpPr/>
      </xdr:nvCxnSpPr>
      <xdr:spPr>
        <a:xfrm flipV="1">
          <a:off x="1981200" y="6130290"/>
          <a:ext cx="8699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133350</xdr:rowOff>
    </xdr:from>
    <xdr:to xmlns:xdr="http://schemas.openxmlformats.org/drawingml/2006/spreadsheetDrawing">
      <xdr:col>15</xdr:col>
      <xdr:colOff>101600</xdr:colOff>
      <xdr:row>38</xdr:row>
      <xdr:rowOff>60325</xdr:rowOff>
    </xdr:to>
    <xdr:sp macro="" textlink="">
      <xdr:nvSpPr>
        <xdr:cNvPr id="68" name="フローチャート: 判断 67"/>
        <xdr:cNvSpPr/>
      </xdr:nvSpPr>
      <xdr:spPr>
        <a:xfrm>
          <a:off x="2800350" y="64770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52070</xdr:rowOff>
    </xdr:from>
    <xdr:ext cx="469900" cy="266065"/>
    <xdr:sp macro="" textlink="">
      <xdr:nvSpPr>
        <xdr:cNvPr id="69" name="テキスト ボックス 68"/>
        <xdr:cNvSpPr txBox="1"/>
      </xdr:nvSpPr>
      <xdr:spPr>
        <a:xfrm>
          <a:off x="2620010" y="656717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77470</xdr:rowOff>
    </xdr:from>
    <xdr:to xmlns:xdr="http://schemas.openxmlformats.org/drawingml/2006/spreadsheetDrawing">
      <xdr:col>10</xdr:col>
      <xdr:colOff>114300</xdr:colOff>
      <xdr:row>36</xdr:row>
      <xdr:rowOff>83820</xdr:rowOff>
    </xdr:to>
    <xdr:cxnSp macro="">
      <xdr:nvCxnSpPr>
        <xdr:cNvPr id="70" name="直線コネクタ 69"/>
        <xdr:cNvCxnSpPr/>
      </xdr:nvCxnSpPr>
      <xdr:spPr>
        <a:xfrm>
          <a:off x="1111250" y="624967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144145</xdr:rowOff>
    </xdr:from>
    <xdr:to xmlns:xdr="http://schemas.openxmlformats.org/drawingml/2006/spreadsheetDrawing">
      <xdr:col>10</xdr:col>
      <xdr:colOff>165100</xdr:colOff>
      <xdr:row>38</xdr:row>
      <xdr:rowOff>71120</xdr:rowOff>
    </xdr:to>
    <xdr:sp macro="" textlink="">
      <xdr:nvSpPr>
        <xdr:cNvPr id="71" name="フローチャート: 判断 70"/>
        <xdr:cNvSpPr/>
      </xdr:nvSpPr>
      <xdr:spPr>
        <a:xfrm>
          <a:off x="1930400" y="6487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61595</xdr:rowOff>
    </xdr:from>
    <xdr:ext cx="469900" cy="267335"/>
    <xdr:sp macro="" textlink="">
      <xdr:nvSpPr>
        <xdr:cNvPr id="72" name="テキスト ボックス 71"/>
        <xdr:cNvSpPr txBox="1"/>
      </xdr:nvSpPr>
      <xdr:spPr>
        <a:xfrm>
          <a:off x="1750060" y="657669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170180</xdr:rowOff>
    </xdr:from>
    <xdr:to xmlns:xdr="http://schemas.openxmlformats.org/drawingml/2006/spreadsheetDrawing">
      <xdr:col>6</xdr:col>
      <xdr:colOff>38100</xdr:colOff>
      <xdr:row>38</xdr:row>
      <xdr:rowOff>97790</xdr:rowOff>
    </xdr:to>
    <xdr:sp macro="" textlink="">
      <xdr:nvSpPr>
        <xdr:cNvPr id="73" name="フローチャート: 判断 72"/>
        <xdr:cNvSpPr/>
      </xdr:nvSpPr>
      <xdr:spPr>
        <a:xfrm>
          <a:off x="1060450" y="651383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88265</xdr:rowOff>
    </xdr:from>
    <xdr:ext cx="469900" cy="266065"/>
    <xdr:sp macro="" textlink="">
      <xdr:nvSpPr>
        <xdr:cNvPr id="74" name="テキスト ボックス 73"/>
        <xdr:cNvSpPr txBox="1"/>
      </xdr:nvSpPr>
      <xdr:spPr>
        <a:xfrm>
          <a:off x="880110" y="6603365"/>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5" name="テキスト ボックス 74"/>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58825" cy="269240"/>
    <xdr:sp macro="" textlink="">
      <xdr:nvSpPr>
        <xdr:cNvPr id="76" name="テキスト ボックス 75"/>
        <xdr:cNvSpPr txBox="1"/>
      </xdr:nvSpPr>
      <xdr:spPr>
        <a:xfrm>
          <a:off x="353822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58825" cy="269240"/>
    <xdr:sp macro="" textlink="">
      <xdr:nvSpPr>
        <xdr:cNvPr id="77" name="テキスト ボックス 76"/>
        <xdr:cNvSpPr txBox="1"/>
      </xdr:nvSpPr>
      <xdr:spPr>
        <a:xfrm>
          <a:off x="26644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58825" cy="269240"/>
    <xdr:sp macro="" textlink="">
      <xdr:nvSpPr>
        <xdr:cNvPr id="78" name="テキスト ボックス 77"/>
        <xdr:cNvSpPr txBox="1"/>
      </xdr:nvSpPr>
      <xdr:spPr>
        <a:xfrm>
          <a:off x="17945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58825" cy="269240"/>
    <xdr:sp macro="" textlink="">
      <xdr:nvSpPr>
        <xdr:cNvPr id="79" name="テキスト ボックス 78"/>
        <xdr:cNvSpPr txBox="1"/>
      </xdr:nvSpPr>
      <xdr:spPr>
        <a:xfrm>
          <a:off x="9245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134620</xdr:rowOff>
    </xdr:from>
    <xdr:to xmlns:xdr="http://schemas.openxmlformats.org/drawingml/2006/spreadsheetDrawing">
      <xdr:col>24</xdr:col>
      <xdr:colOff>114300</xdr:colOff>
      <xdr:row>36</xdr:row>
      <xdr:rowOff>61595</xdr:rowOff>
    </xdr:to>
    <xdr:sp macro="" textlink="">
      <xdr:nvSpPr>
        <xdr:cNvPr id="80" name="楕円 79"/>
        <xdr:cNvSpPr/>
      </xdr:nvSpPr>
      <xdr:spPr>
        <a:xfrm>
          <a:off x="4493260" y="61353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158115</xdr:rowOff>
    </xdr:from>
    <xdr:ext cx="466725" cy="266065"/>
    <xdr:sp macro="" textlink="">
      <xdr:nvSpPr>
        <xdr:cNvPr id="81" name="議会費該当値テキスト"/>
        <xdr:cNvSpPr txBox="1"/>
      </xdr:nvSpPr>
      <xdr:spPr>
        <a:xfrm>
          <a:off x="4594860" y="598741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170815</xdr:rowOff>
    </xdr:from>
    <xdr:to xmlns:xdr="http://schemas.openxmlformats.org/drawingml/2006/spreadsheetDrawing">
      <xdr:col>20</xdr:col>
      <xdr:colOff>38100</xdr:colOff>
      <xdr:row>36</xdr:row>
      <xdr:rowOff>98425</xdr:rowOff>
    </xdr:to>
    <xdr:sp macro="" textlink="">
      <xdr:nvSpPr>
        <xdr:cNvPr id="82" name="楕円 81"/>
        <xdr:cNvSpPr/>
      </xdr:nvSpPr>
      <xdr:spPr>
        <a:xfrm>
          <a:off x="3674110" y="617156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115570</xdr:rowOff>
    </xdr:from>
    <xdr:ext cx="469900" cy="269240"/>
    <xdr:sp macro="" textlink="">
      <xdr:nvSpPr>
        <xdr:cNvPr id="83" name="テキスト ボックス 82"/>
        <xdr:cNvSpPr txBox="1"/>
      </xdr:nvSpPr>
      <xdr:spPr>
        <a:xfrm>
          <a:off x="3493770" y="59448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77470</xdr:rowOff>
    </xdr:from>
    <xdr:to xmlns:xdr="http://schemas.openxmlformats.org/drawingml/2006/spreadsheetDrawing">
      <xdr:col>15</xdr:col>
      <xdr:colOff>101600</xdr:colOff>
      <xdr:row>36</xdr:row>
      <xdr:rowOff>4445</xdr:rowOff>
    </xdr:to>
    <xdr:sp macro="" textlink="">
      <xdr:nvSpPr>
        <xdr:cNvPr id="84" name="楕円 83"/>
        <xdr:cNvSpPr/>
      </xdr:nvSpPr>
      <xdr:spPr>
        <a:xfrm>
          <a:off x="2800350" y="60782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21590</xdr:rowOff>
    </xdr:from>
    <xdr:ext cx="469900" cy="266065"/>
    <xdr:sp macro="" textlink="">
      <xdr:nvSpPr>
        <xdr:cNvPr id="85" name="テキスト ボックス 84"/>
        <xdr:cNvSpPr txBox="1"/>
      </xdr:nvSpPr>
      <xdr:spPr>
        <a:xfrm>
          <a:off x="2620010" y="585089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31115</xdr:rowOff>
    </xdr:from>
    <xdr:to xmlns:xdr="http://schemas.openxmlformats.org/drawingml/2006/spreadsheetDrawing">
      <xdr:col>10</xdr:col>
      <xdr:colOff>165100</xdr:colOff>
      <xdr:row>36</xdr:row>
      <xdr:rowOff>136525</xdr:rowOff>
    </xdr:to>
    <xdr:sp macro="" textlink="">
      <xdr:nvSpPr>
        <xdr:cNvPr id="86" name="楕円 85"/>
        <xdr:cNvSpPr/>
      </xdr:nvSpPr>
      <xdr:spPr>
        <a:xfrm>
          <a:off x="1930400" y="62033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153670</xdr:rowOff>
    </xdr:from>
    <xdr:ext cx="469900" cy="269240"/>
    <xdr:sp macro="" textlink="">
      <xdr:nvSpPr>
        <xdr:cNvPr id="87" name="テキスト ボックス 86"/>
        <xdr:cNvSpPr txBox="1"/>
      </xdr:nvSpPr>
      <xdr:spPr>
        <a:xfrm>
          <a:off x="1750060" y="59829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24130</xdr:rowOff>
    </xdr:from>
    <xdr:to xmlns:xdr="http://schemas.openxmlformats.org/drawingml/2006/spreadsheetDrawing">
      <xdr:col>6</xdr:col>
      <xdr:colOff>38100</xdr:colOff>
      <xdr:row>36</xdr:row>
      <xdr:rowOff>129540</xdr:rowOff>
    </xdr:to>
    <xdr:sp macro="" textlink="">
      <xdr:nvSpPr>
        <xdr:cNvPr id="88" name="楕円 87"/>
        <xdr:cNvSpPr/>
      </xdr:nvSpPr>
      <xdr:spPr>
        <a:xfrm>
          <a:off x="1060450" y="619633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147320</xdr:rowOff>
    </xdr:from>
    <xdr:ext cx="469900" cy="267335"/>
    <xdr:sp macro="" textlink="">
      <xdr:nvSpPr>
        <xdr:cNvPr id="89" name="テキスト ボックス 88"/>
        <xdr:cNvSpPr txBox="1"/>
      </xdr:nvSpPr>
      <xdr:spPr>
        <a:xfrm>
          <a:off x="880110" y="597662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0" name="正方形/長方形 89"/>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1" name="正方形/長方形 90"/>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3" name="正方形/長方形 92"/>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5" name="正方形/長方形 94"/>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7" name="正方形/長方形 96"/>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6710" cy="232410"/>
    <xdr:sp macro="" textlink="">
      <xdr:nvSpPr>
        <xdr:cNvPr id="98" name="テキスト ボックス 97"/>
        <xdr:cNvSpPr txBox="1"/>
      </xdr:nvSpPr>
      <xdr:spPr>
        <a:xfrm>
          <a:off x="71247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99" name="直線コネクタ 98"/>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46355</xdr:rowOff>
    </xdr:from>
    <xdr:to xmlns:xdr="http://schemas.openxmlformats.org/drawingml/2006/spreadsheetDrawing">
      <xdr:col>28</xdr:col>
      <xdr:colOff>114300</xdr:colOff>
      <xdr:row>59</xdr:row>
      <xdr:rowOff>46355</xdr:rowOff>
    </xdr:to>
    <xdr:cxnSp macro="">
      <xdr:nvCxnSpPr>
        <xdr:cNvPr id="100" name="直線コネクタ 99"/>
        <xdr:cNvCxnSpPr/>
      </xdr:nvCxnSpPr>
      <xdr:spPr>
        <a:xfrm>
          <a:off x="74676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76835</xdr:rowOff>
    </xdr:from>
    <xdr:ext cx="248920" cy="267335"/>
    <xdr:sp macro="" textlink="">
      <xdr:nvSpPr>
        <xdr:cNvPr id="101" name="テキスト ボックス 100"/>
        <xdr:cNvSpPr txBox="1"/>
      </xdr:nvSpPr>
      <xdr:spPr>
        <a:xfrm>
          <a:off x="50546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2" name="直線コネクタ 101"/>
        <xdr:cNvCxnSpPr/>
      </xdr:nvCxnSpPr>
      <xdr:spPr>
        <a:xfrm>
          <a:off x="74676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36830</xdr:rowOff>
    </xdr:from>
    <xdr:ext cx="595630" cy="269240"/>
    <xdr:sp macro="" textlink="">
      <xdr:nvSpPr>
        <xdr:cNvPr id="103" name="テキスト ボックス 102"/>
        <xdr:cNvSpPr txBox="1"/>
      </xdr:nvSpPr>
      <xdr:spPr>
        <a:xfrm>
          <a:off x="166370" y="963803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145415</xdr:rowOff>
    </xdr:from>
    <xdr:to xmlns:xdr="http://schemas.openxmlformats.org/drawingml/2006/spreadsheetDrawing">
      <xdr:col>28</xdr:col>
      <xdr:colOff>114300</xdr:colOff>
      <xdr:row>54</xdr:row>
      <xdr:rowOff>145415</xdr:rowOff>
    </xdr:to>
    <xdr:cxnSp macro="">
      <xdr:nvCxnSpPr>
        <xdr:cNvPr id="104" name="直線コネクタ 103"/>
        <xdr:cNvCxnSpPr/>
      </xdr:nvCxnSpPr>
      <xdr:spPr>
        <a:xfrm>
          <a:off x="74676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5630" cy="269240"/>
    <xdr:sp macro="" textlink="">
      <xdr:nvSpPr>
        <xdr:cNvPr id="105" name="テキスト ボックス 104"/>
        <xdr:cNvSpPr txBox="1"/>
      </xdr:nvSpPr>
      <xdr:spPr>
        <a:xfrm>
          <a:off x="166370" y="925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105410</xdr:rowOff>
    </xdr:from>
    <xdr:to xmlns:xdr="http://schemas.openxmlformats.org/drawingml/2006/spreadsheetDrawing">
      <xdr:col>28</xdr:col>
      <xdr:colOff>114300</xdr:colOff>
      <xdr:row>52</xdr:row>
      <xdr:rowOff>105410</xdr:rowOff>
    </xdr:to>
    <xdr:cxnSp macro="">
      <xdr:nvCxnSpPr>
        <xdr:cNvPr id="106" name="直線コネクタ 105"/>
        <xdr:cNvCxnSpPr/>
      </xdr:nvCxnSpPr>
      <xdr:spPr>
        <a:xfrm>
          <a:off x="74676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135890</xdr:rowOff>
    </xdr:from>
    <xdr:ext cx="595630" cy="265430"/>
    <xdr:sp macro="" textlink="">
      <xdr:nvSpPr>
        <xdr:cNvPr id="107" name="テキスト ボックス 106"/>
        <xdr:cNvSpPr txBox="1"/>
      </xdr:nvSpPr>
      <xdr:spPr>
        <a:xfrm>
          <a:off x="166370" y="887984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66040</xdr:rowOff>
    </xdr:from>
    <xdr:to xmlns:xdr="http://schemas.openxmlformats.org/drawingml/2006/spreadsheetDrawing">
      <xdr:col>28</xdr:col>
      <xdr:colOff>114300</xdr:colOff>
      <xdr:row>50</xdr:row>
      <xdr:rowOff>66040</xdr:rowOff>
    </xdr:to>
    <xdr:cxnSp macro="">
      <xdr:nvCxnSpPr>
        <xdr:cNvPr id="108" name="直線コネクタ 107"/>
        <xdr:cNvCxnSpPr/>
      </xdr:nvCxnSpPr>
      <xdr:spPr>
        <a:xfrm>
          <a:off x="74676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95885</xdr:rowOff>
    </xdr:from>
    <xdr:ext cx="685800" cy="267335"/>
    <xdr:sp macro="" textlink="">
      <xdr:nvSpPr>
        <xdr:cNvPr id="109" name="テキスト ボックス 108"/>
        <xdr:cNvSpPr txBox="1"/>
      </xdr:nvSpPr>
      <xdr:spPr>
        <a:xfrm>
          <a:off x="76200" y="8496935"/>
          <a:ext cx="6858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5800" cy="266065"/>
    <xdr:sp macro="" textlink="">
      <xdr:nvSpPr>
        <xdr:cNvPr id="111" name="テキスト ボックス 110"/>
        <xdr:cNvSpPr txBox="1"/>
      </xdr:nvSpPr>
      <xdr:spPr>
        <a:xfrm>
          <a:off x="76200" y="8114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2" name="総務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161925</xdr:rowOff>
    </xdr:to>
    <xdr:cxnSp macro="">
      <xdr:nvCxnSpPr>
        <xdr:cNvPr id="113" name="直線コネクタ 112"/>
        <xdr:cNvCxnSpPr/>
      </xdr:nvCxnSpPr>
      <xdr:spPr>
        <a:xfrm flipV="1">
          <a:off x="4542155" y="8642350"/>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166370</xdr:rowOff>
    </xdr:from>
    <xdr:ext cx="531495" cy="265430"/>
    <xdr:sp macro="" textlink="">
      <xdr:nvSpPr>
        <xdr:cNvPr id="114" name="総務費最小値テキスト"/>
        <xdr:cNvSpPr txBox="1"/>
      </xdr:nvSpPr>
      <xdr:spPr>
        <a:xfrm>
          <a:off x="4594860" y="1011047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161925</xdr:rowOff>
    </xdr:from>
    <xdr:to xmlns:xdr="http://schemas.openxmlformats.org/drawingml/2006/spreadsheetDrawing">
      <xdr:col>24</xdr:col>
      <xdr:colOff>152400</xdr:colOff>
      <xdr:row>58</xdr:row>
      <xdr:rowOff>161925</xdr:rowOff>
    </xdr:to>
    <xdr:cxnSp macro="">
      <xdr:nvCxnSpPr>
        <xdr:cNvPr id="115" name="直線コネクタ 114"/>
        <xdr:cNvCxnSpPr/>
      </xdr:nvCxnSpPr>
      <xdr:spPr>
        <a:xfrm>
          <a:off x="4458970" y="101060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14605</xdr:rowOff>
    </xdr:from>
    <xdr:ext cx="687070" cy="269240"/>
    <xdr:sp macro="" textlink="">
      <xdr:nvSpPr>
        <xdr:cNvPr id="116" name="総務費最大値テキスト"/>
        <xdr:cNvSpPr txBox="1"/>
      </xdr:nvSpPr>
      <xdr:spPr>
        <a:xfrm>
          <a:off x="4594860" y="8415655"/>
          <a:ext cx="6870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7" name="直線コネクタ 116"/>
        <xdr:cNvCxnSpPr/>
      </xdr:nvCxnSpPr>
      <xdr:spPr>
        <a:xfrm>
          <a:off x="4458970" y="8642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79375</xdr:rowOff>
    </xdr:from>
    <xdr:to xmlns:xdr="http://schemas.openxmlformats.org/drawingml/2006/spreadsheetDrawing">
      <xdr:col>24</xdr:col>
      <xdr:colOff>63500</xdr:colOff>
      <xdr:row>58</xdr:row>
      <xdr:rowOff>12700</xdr:rowOff>
    </xdr:to>
    <xdr:cxnSp macro="">
      <xdr:nvCxnSpPr>
        <xdr:cNvPr id="118" name="直線コネクタ 117"/>
        <xdr:cNvCxnSpPr/>
      </xdr:nvCxnSpPr>
      <xdr:spPr>
        <a:xfrm flipV="1">
          <a:off x="3724910" y="9852025"/>
          <a:ext cx="8191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142240</xdr:rowOff>
    </xdr:from>
    <xdr:ext cx="595630" cy="269240"/>
    <xdr:sp macro="" textlink="">
      <xdr:nvSpPr>
        <xdr:cNvPr id="119" name="総務費平均値テキスト"/>
        <xdr:cNvSpPr txBox="1"/>
      </xdr:nvSpPr>
      <xdr:spPr>
        <a:xfrm>
          <a:off x="4594860" y="9914890"/>
          <a:ext cx="5956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164465</xdr:rowOff>
    </xdr:from>
    <xdr:to xmlns:xdr="http://schemas.openxmlformats.org/drawingml/2006/spreadsheetDrawing">
      <xdr:col>24</xdr:col>
      <xdr:colOff>114300</xdr:colOff>
      <xdr:row>58</xdr:row>
      <xdr:rowOff>92075</xdr:rowOff>
    </xdr:to>
    <xdr:sp macro="" textlink="">
      <xdr:nvSpPr>
        <xdr:cNvPr id="120" name="フローチャート: 判断 119"/>
        <xdr:cNvSpPr/>
      </xdr:nvSpPr>
      <xdr:spPr>
        <a:xfrm>
          <a:off x="4493260" y="993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12700</xdr:rowOff>
    </xdr:from>
    <xdr:to xmlns:xdr="http://schemas.openxmlformats.org/drawingml/2006/spreadsheetDrawing">
      <xdr:col>19</xdr:col>
      <xdr:colOff>177800</xdr:colOff>
      <xdr:row>58</xdr:row>
      <xdr:rowOff>35560</xdr:rowOff>
    </xdr:to>
    <xdr:cxnSp macro="">
      <xdr:nvCxnSpPr>
        <xdr:cNvPr id="121" name="直線コネクタ 120"/>
        <xdr:cNvCxnSpPr/>
      </xdr:nvCxnSpPr>
      <xdr:spPr>
        <a:xfrm flipV="1">
          <a:off x="2851150" y="9956800"/>
          <a:ext cx="8737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171450</xdr:rowOff>
    </xdr:from>
    <xdr:to xmlns:xdr="http://schemas.openxmlformats.org/drawingml/2006/spreadsheetDrawing">
      <xdr:col>20</xdr:col>
      <xdr:colOff>38100</xdr:colOff>
      <xdr:row>58</xdr:row>
      <xdr:rowOff>99060</xdr:rowOff>
    </xdr:to>
    <xdr:sp macro="" textlink="">
      <xdr:nvSpPr>
        <xdr:cNvPr id="122" name="フローチャート: 判断 121"/>
        <xdr:cNvSpPr/>
      </xdr:nvSpPr>
      <xdr:spPr>
        <a:xfrm>
          <a:off x="3674110" y="99441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89535</xdr:rowOff>
    </xdr:from>
    <xdr:ext cx="598805" cy="266065"/>
    <xdr:sp macro="" textlink="">
      <xdr:nvSpPr>
        <xdr:cNvPr id="123" name="テキスト ボックス 122"/>
        <xdr:cNvSpPr txBox="1"/>
      </xdr:nvSpPr>
      <xdr:spPr>
        <a:xfrm>
          <a:off x="3429000" y="1003363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35560</xdr:rowOff>
    </xdr:from>
    <xdr:to xmlns:xdr="http://schemas.openxmlformats.org/drawingml/2006/spreadsheetDrawing">
      <xdr:col>15</xdr:col>
      <xdr:colOff>50800</xdr:colOff>
      <xdr:row>58</xdr:row>
      <xdr:rowOff>42545</xdr:rowOff>
    </xdr:to>
    <xdr:cxnSp macro="">
      <xdr:nvCxnSpPr>
        <xdr:cNvPr id="124" name="直線コネクタ 123"/>
        <xdr:cNvCxnSpPr/>
      </xdr:nvCxnSpPr>
      <xdr:spPr>
        <a:xfrm flipV="1">
          <a:off x="1981200" y="9979660"/>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171450</xdr:rowOff>
    </xdr:from>
    <xdr:to xmlns:xdr="http://schemas.openxmlformats.org/drawingml/2006/spreadsheetDrawing">
      <xdr:col>15</xdr:col>
      <xdr:colOff>101600</xdr:colOff>
      <xdr:row>58</xdr:row>
      <xdr:rowOff>103505</xdr:rowOff>
    </xdr:to>
    <xdr:sp macro="" textlink="">
      <xdr:nvSpPr>
        <xdr:cNvPr id="125" name="フローチャート: 判断 124"/>
        <xdr:cNvSpPr/>
      </xdr:nvSpPr>
      <xdr:spPr>
        <a:xfrm>
          <a:off x="2800350" y="99441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93980</xdr:rowOff>
    </xdr:from>
    <xdr:ext cx="598805" cy="267335"/>
    <xdr:sp macro="" textlink="">
      <xdr:nvSpPr>
        <xdr:cNvPr id="126" name="テキスト ボックス 125"/>
        <xdr:cNvSpPr txBox="1"/>
      </xdr:nvSpPr>
      <xdr:spPr>
        <a:xfrm>
          <a:off x="2559050" y="1003808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111760</xdr:rowOff>
    </xdr:from>
    <xdr:to xmlns:xdr="http://schemas.openxmlformats.org/drawingml/2006/spreadsheetDrawing">
      <xdr:col>10</xdr:col>
      <xdr:colOff>114300</xdr:colOff>
      <xdr:row>58</xdr:row>
      <xdr:rowOff>42545</xdr:rowOff>
    </xdr:to>
    <xdr:cxnSp macro="">
      <xdr:nvCxnSpPr>
        <xdr:cNvPr id="127" name="直線コネクタ 126"/>
        <xdr:cNvCxnSpPr/>
      </xdr:nvCxnSpPr>
      <xdr:spPr>
        <a:xfrm>
          <a:off x="1111250" y="9884410"/>
          <a:ext cx="8699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99695</xdr:rowOff>
    </xdr:to>
    <xdr:sp macro="" textlink="">
      <xdr:nvSpPr>
        <xdr:cNvPr id="128" name="フローチャート: 判断 127"/>
        <xdr:cNvSpPr/>
      </xdr:nvSpPr>
      <xdr:spPr>
        <a:xfrm>
          <a:off x="1930400" y="9944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90170</xdr:rowOff>
    </xdr:from>
    <xdr:ext cx="598805" cy="266065"/>
    <xdr:sp macro="" textlink="">
      <xdr:nvSpPr>
        <xdr:cNvPr id="129" name="テキスト ボックス 128"/>
        <xdr:cNvSpPr txBox="1"/>
      </xdr:nvSpPr>
      <xdr:spPr>
        <a:xfrm>
          <a:off x="1685290" y="1003427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71755</xdr:rowOff>
    </xdr:from>
    <xdr:to xmlns:xdr="http://schemas.openxmlformats.org/drawingml/2006/spreadsheetDrawing">
      <xdr:col>6</xdr:col>
      <xdr:colOff>38100</xdr:colOff>
      <xdr:row>57</xdr:row>
      <xdr:rowOff>171450</xdr:rowOff>
    </xdr:to>
    <xdr:sp macro="" textlink="">
      <xdr:nvSpPr>
        <xdr:cNvPr id="130" name="フローチャート: 判断 129"/>
        <xdr:cNvSpPr/>
      </xdr:nvSpPr>
      <xdr:spPr>
        <a:xfrm>
          <a:off x="1060450" y="984440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168275</xdr:rowOff>
    </xdr:from>
    <xdr:ext cx="598805" cy="265430"/>
    <xdr:sp macro="" textlink="">
      <xdr:nvSpPr>
        <xdr:cNvPr id="131" name="テキスト ボックス 130"/>
        <xdr:cNvSpPr txBox="1"/>
      </xdr:nvSpPr>
      <xdr:spPr>
        <a:xfrm>
          <a:off x="815340" y="994092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2" name="テキスト ボックス 131"/>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58825" cy="269240"/>
    <xdr:sp macro="" textlink="">
      <xdr:nvSpPr>
        <xdr:cNvPr id="133" name="テキスト ボックス 132"/>
        <xdr:cNvSpPr txBox="1"/>
      </xdr:nvSpPr>
      <xdr:spPr>
        <a:xfrm>
          <a:off x="353822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58825" cy="269240"/>
    <xdr:sp macro="" textlink="">
      <xdr:nvSpPr>
        <xdr:cNvPr id="134" name="テキスト ボックス 133"/>
        <xdr:cNvSpPr txBox="1"/>
      </xdr:nvSpPr>
      <xdr:spPr>
        <a:xfrm>
          <a:off x="26644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58825" cy="269240"/>
    <xdr:sp macro="" textlink="">
      <xdr:nvSpPr>
        <xdr:cNvPr id="135" name="テキスト ボックス 134"/>
        <xdr:cNvSpPr txBox="1"/>
      </xdr:nvSpPr>
      <xdr:spPr>
        <a:xfrm>
          <a:off x="17945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58825" cy="269240"/>
    <xdr:sp macro="" textlink="">
      <xdr:nvSpPr>
        <xdr:cNvPr id="136" name="テキスト ボックス 135"/>
        <xdr:cNvSpPr txBox="1"/>
      </xdr:nvSpPr>
      <xdr:spPr>
        <a:xfrm>
          <a:off x="9245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26035</xdr:rowOff>
    </xdr:from>
    <xdr:to xmlns:xdr="http://schemas.openxmlformats.org/drawingml/2006/spreadsheetDrawing">
      <xdr:col>24</xdr:col>
      <xdr:colOff>114300</xdr:colOff>
      <xdr:row>57</xdr:row>
      <xdr:rowOff>132080</xdr:rowOff>
    </xdr:to>
    <xdr:sp macro="" textlink="">
      <xdr:nvSpPr>
        <xdr:cNvPr id="137" name="楕円 136"/>
        <xdr:cNvSpPr/>
      </xdr:nvSpPr>
      <xdr:spPr>
        <a:xfrm>
          <a:off x="4493260" y="97986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50165</xdr:rowOff>
    </xdr:from>
    <xdr:ext cx="595630" cy="269240"/>
    <xdr:sp macro="" textlink="">
      <xdr:nvSpPr>
        <xdr:cNvPr id="138" name="総務費該当値テキスト"/>
        <xdr:cNvSpPr txBox="1"/>
      </xdr:nvSpPr>
      <xdr:spPr>
        <a:xfrm>
          <a:off x="4594860" y="965136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137795</xdr:rowOff>
    </xdr:from>
    <xdr:to xmlns:xdr="http://schemas.openxmlformats.org/drawingml/2006/spreadsheetDrawing">
      <xdr:col>20</xdr:col>
      <xdr:colOff>38100</xdr:colOff>
      <xdr:row>58</xdr:row>
      <xdr:rowOff>65405</xdr:rowOff>
    </xdr:to>
    <xdr:sp macro="" textlink="">
      <xdr:nvSpPr>
        <xdr:cNvPr id="139" name="楕円 138"/>
        <xdr:cNvSpPr/>
      </xdr:nvSpPr>
      <xdr:spPr>
        <a:xfrm>
          <a:off x="3674110" y="991044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82550</xdr:rowOff>
    </xdr:from>
    <xdr:ext cx="598805" cy="269240"/>
    <xdr:sp macro="" textlink="">
      <xdr:nvSpPr>
        <xdr:cNvPr id="140" name="テキスト ボックス 139"/>
        <xdr:cNvSpPr txBox="1"/>
      </xdr:nvSpPr>
      <xdr:spPr>
        <a:xfrm>
          <a:off x="3429000" y="968375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88265</xdr:rowOff>
    </xdr:to>
    <xdr:sp macro="" textlink="">
      <xdr:nvSpPr>
        <xdr:cNvPr id="141" name="楕円 140"/>
        <xdr:cNvSpPr/>
      </xdr:nvSpPr>
      <xdr:spPr>
        <a:xfrm>
          <a:off x="2800350" y="9933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105410</xdr:rowOff>
    </xdr:from>
    <xdr:ext cx="598805" cy="269240"/>
    <xdr:sp macro="" textlink="">
      <xdr:nvSpPr>
        <xdr:cNvPr id="142" name="テキスト ボックス 141"/>
        <xdr:cNvSpPr txBox="1"/>
      </xdr:nvSpPr>
      <xdr:spPr>
        <a:xfrm>
          <a:off x="2559050" y="970661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167640</xdr:rowOff>
    </xdr:from>
    <xdr:to xmlns:xdr="http://schemas.openxmlformats.org/drawingml/2006/spreadsheetDrawing">
      <xdr:col>10</xdr:col>
      <xdr:colOff>165100</xdr:colOff>
      <xdr:row>58</xdr:row>
      <xdr:rowOff>94615</xdr:rowOff>
    </xdr:to>
    <xdr:sp macro="" textlink="">
      <xdr:nvSpPr>
        <xdr:cNvPr id="143" name="楕円 142"/>
        <xdr:cNvSpPr/>
      </xdr:nvSpPr>
      <xdr:spPr>
        <a:xfrm>
          <a:off x="1930400" y="99402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112395</xdr:rowOff>
    </xdr:from>
    <xdr:ext cx="598805" cy="267335"/>
    <xdr:sp macro="" textlink="">
      <xdr:nvSpPr>
        <xdr:cNvPr id="144" name="テキスト ボックス 143"/>
        <xdr:cNvSpPr txBox="1"/>
      </xdr:nvSpPr>
      <xdr:spPr>
        <a:xfrm>
          <a:off x="1685290" y="971359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58420</xdr:rowOff>
    </xdr:from>
    <xdr:to xmlns:xdr="http://schemas.openxmlformats.org/drawingml/2006/spreadsheetDrawing">
      <xdr:col>6</xdr:col>
      <xdr:colOff>38100</xdr:colOff>
      <xdr:row>57</xdr:row>
      <xdr:rowOff>163830</xdr:rowOff>
    </xdr:to>
    <xdr:sp macro="" textlink="">
      <xdr:nvSpPr>
        <xdr:cNvPr id="145" name="楕円 144"/>
        <xdr:cNvSpPr/>
      </xdr:nvSpPr>
      <xdr:spPr>
        <a:xfrm>
          <a:off x="1060450" y="983107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3175</xdr:rowOff>
    </xdr:from>
    <xdr:ext cx="598805" cy="269240"/>
    <xdr:sp macro="" textlink="">
      <xdr:nvSpPr>
        <xdr:cNvPr id="146" name="テキスト ボックス 145"/>
        <xdr:cNvSpPr txBox="1"/>
      </xdr:nvSpPr>
      <xdr:spPr>
        <a:xfrm>
          <a:off x="815340" y="960437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47" name="正方形/長方形 146"/>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48" name="正方形/長方形 147"/>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0" name="正方形/長方形 149"/>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2" name="正方形/長方形 151"/>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4" name="正方形/長方形 153"/>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6710" cy="232410"/>
    <xdr:sp macro="" textlink="">
      <xdr:nvSpPr>
        <xdr:cNvPr id="155" name="テキスト ボックス 154"/>
        <xdr:cNvSpPr txBox="1"/>
      </xdr:nvSpPr>
      <xdr:spPr>
        <a:xfrm>
          <a:off x="71247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6" name="直線コネクタ 155"/>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116205</xdr:rowOff>
    </xdr:from>
    <xdr:ext cx="248920" cy="269240"/>
    <xdr:sp macro="" textlink="">
      <xdr:nvSpPr>
        <xdr:cNvPr id="157" name="テキスト ボックス 156"/>
        <xdr:cNvSpPr txBox="1"/>
      </xdr:nvSpPr>
      <xdr:spPr>
        <a:xfrm>
          <a:off x="505460" y="13832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102870</xdr:rowOff>
    </xdr:from>
    <xdr:to xmlns:xdr="http://schemas.openxmlformats.org/drawingml/2006/spreadsheetDrawing">
      <xdr:col>28</xdr:col>
      <xdr:colOff>114300</xdr:colOff>
      <xdr:row>79</xdr:row>
      <xdr:rowOff>102870</xdr:rowOff>
    </xdr:to>
    <xdr:cxnSp macro="">
      <xdr:nvCxnSpPr>
        <xdr:cNvPr id="158" name="直線コネクタ 157"/>
        <xdr:cNvCxnSpPr/>
      </xdr:nvCxnSpPr>
      <xdr:spPr>
        <a:xfrm>
          <a:off x="74676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133350</xdr:rowOff>
    </xdr:from>
    <xdr:ext cx="595630" cy="265430"/>
    <xdr:sp macro="" textlink="">
      <xdr:nvSpPr>
        <xdr:cNvPr id="159" name="テキスト ボックス 158"/>
        <xdr:cNvSpPr txBox="1"/>
      </xdr:nvSpPr>
      <xdr:spPr>
        <a:xfrm>
          <a:off x="166370" y="1350645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119380</xdr:rowOff>
    </xdr:from>
    <xdr:to xmlns:xdr="http://schemas.openxmlformats.org/drawingml/2006/spreadsheetDrawing">
      <xdr:col>28</xdr:col>
      <xdr:colOff>114300</xdr:colOff>
      <xdr:row>77</xdr:row>
      <xdr:rowOff>119380</xdr:rowOff>
    </xdr:to>
    <xdr:cxnSp macro="">
      <xdr:nvCxnSpPr>
        <xdr:cNvPr id="160" name="直線コネクタ 159"/>
        <xdr:cNvCxnSpPr/>
      </xdr:nvCxnSpPr>
      <xdr:spPr>
        <a:xfrm>
          <a:off x="74676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149860</xdr:rowOff>
    </xdr:from>
    <xdr:ext cx="595630" cy="269240"/>
    <xdr:sp macro="" textlink="">
      <xdr:nvSpPr>
        <xdr:cNvPr id="161" name="テキスト ボックス 160"/>
        <xdr:cNvSpPr txBox="1"/>
      </xdr:nvSpPr>
      <xdr:spPr>
        <a:xfrm>
          <a:off x="166370" y="13180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136525</xdr:rowOff>
    </xdr:from>
    <xdr:to xmlns:xdr="http://schemas.openxmlformats.org/drawingml/2006/spreadsheetDrawing">
      <xdr:col>28</xdr:col>
      <xdr:colOff>114300</xdr:colOff>
      <xdr:row>75</xdr:row>
      <xdr:rowOff>136525</xdr:rowOff>
    </xdr:to>
    <xdr:cxnSp macro="">
      <xdr:nvCxnSpPr>
        <xdr:cNvPr id="162" name="直線コネクタ 161"/>
        <xdr:cNvCxnSpPr/>
      </xdr:nvCxnSpPr>
      <xdr:spPr>
        <a:xfrm>
          <a:off x="746760" y="12995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167005</xdr:rowOff>
    </xdr:from>
    <xdr:ext cx="595630" cy="265430"/>
    <xdr:sp macro="" textlink="">
      <xdr:nvSpPr>
        <xdr:cNvPr id="163" name="テキスト ボックス 162"/>
        <xdr:cNvSpPr txBox="1"/>
      </xdr:nvSpPr>
      <xdr:spPr>
        <a:xfrm>
          <a:off x="166370" y="12854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153670</xdr:rowOff>
    </xdr:from>
    <xdr:to xmlns:xdr="http://schemas.openxmlformats.org/drawingml/2006/spreadsheetDrawing">
      <xdr:col>28</xdr:col>
      <xdr:colOff>114300</xdr:colOff>
      <xdr:row>73</xdr:row>
      <xdr:rowOff>153670</xdr:rowOff>
    </xdr:to>
    <xdr:cxnSp macro="">
      <xdr:nvCxnSpPr>
        <xdr:cNvPr id="164" name="直線コネクタ 163"/>
        <xdr:cNvCxnSpPr/>
      </xdr:nvCxnSpPr>
      <xdr:spPr>
        <a:xfrm>
          <a:off x="74676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5630" cy="267335"/>
    <xdr:sp macro="" textlink="">
      <xdr:nvSpPr>
        <xdr:cNvPr id="165" name="テキスト ボックス 164"/>
        <xdr:cNvSpPr txBox="1"/>
      </xdr:nvSpPr>
      <xdr:spPr>
        <a:xfrm>
          <a:off x="166370" y="12522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170815</xdr:rowOff>
    </xdr:from>
    <xdr:to xmlns:xdr="http://schemas.openxmlformats.org/drawingml/2006/spreadsheetDrawing">
      <xdr:col>28</xdr:col>
      <xdr:colOff>114300</xdr:colOff>
      <xdr:row>71</xdr:row>
      <xdr:rowOff>170815</xdr:rowOff>
    </xdr:to>
    <xdr:cxnSp macro="">
      <xdr:nvCxnSpPr>
        <xdr:cNvPr id="166" name="直線コネクタ 165"/>
        <xdr:cNvCxnSpPr/>
      </xdr:nvCxnSpPr>
      <xdr:spPr>
        <a:xfrm>
          <a:off x="74676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22860</xdr:rowOff>
    </xdr:from>
    <xdr:ext cx="595630" cy="269240"/>
    <xdr:sp macro="" textlink="">
      <xdr:nvSpPr>
        <xdr:cNvPr id="167" name="テキスト ボックス 166"/>
        <xdr:cNvSpPr txBox="1"/>
      </xdr:nvSpPr>
      <xdr:spPr>
        <a:xfrm>
          <a:off x="16637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68" name="直線コネクタ 167"/>
        <xdr:cNvCxnSpPr/>
      </xdr:nvCxnSpPr>
      <xdr:spPr>
        <a:xfrm>
          <a:off x="74676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39370</xdr:rowOff>
    </xdr:from>
    <xdr:ext cx="595630" cy="269240"/>
    <xdr:sp macro="" textlink="">
      <xdr:nvSpPr>
        <xdr:cNvPr id="169" name="テキスト ボックス 168"/>
        <xdr:cNvSpPr txBox="1"/>
      </xdr:nvSpPr>
      <xdr:spPr>
        <a:xfrm>
          <a:off x="16637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0" name="直線コネクタ 169"/>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5630" cy="266065"/>
    <xdr:sp macro="" textlink="">
      <xdr:nvSpPr>
        <xdr:cNvPr id="171" name="テキスト ボックス 170"/>
        <xdr:cNvSpPr txBox="1"/>
      </xdr:nvSpPr>
      <xdr:spPr>
        <a:xfrm>
          <a:off x="16637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72" name="民生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19050</xdr:rowOff>
    </xdr:from>
    <xdr:to xmlns:xdr="http://schemas.openxmlformats.org/drawingml/2006/spreadsheetDrawing">
      <xdr:col>24</xdr:col>
      <xdr:colOff>62865</xdr:colOff>
      <xdr:row>78</xdr:row>
      <xdr:rowOff>56515</xdr:rowOff>
    </xdr:to>
    <xdr:cxnSp macro="">
      <xdr:nvCxnSpPr>
        <xdr:cNvPr id="173" name="直線コネクタ 172"/>
        <xdr:cNvCxnSpPr/>
      </xdr:nvCxnSpPr>
      <xdr:spPr>
        <a:xfrm flipV="1">
          <a:off x="4542155" y="12192000"/>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60325</xdr:rowOff>
    </xdr:from>
    <xdr:ext cx="595630" cy="267335"/>
    <xdr:sp macro="" textlink="">
      <xdr:nvSpPr>
        <xdr:cNvPr id="174" name="民生費最小値テキスト"/>
        <xdr:cNvSpPr txBox="1"/>
      </xdr:nvSpPr>
      <xdr:spPr>
        <a:xfrm>
          <a:off x="4594860" y="1343342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56515</xdr:rowOff>
    </xdr:from>
    <xdr:to xmlns:xdr="http://schemas.openxmlformats.org/drawingml/2006/spreadsheetDrawing">
      <xdr:col>24</xdr:col>
      <xdr:colOff>152400</xdr:colOff>
      <xdr:row>78</xdr:row>
      <xdr:rowOff>56515</xdr:rowOff>
    </xdr:to>
    <xdr:cxnSp macro="">
      <xdr:nvCxnSpPr>
        <xdr:cNvPr id="175" name="直線コネクタ 174"/>
        <xdr:cNvCxnSpPr/>
      </xdr:nvCxnSpPr>
      <xdr:spPr>
        <a:xfrm>
          <a:off x="4458970" y="134296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95630" cy="269240"/>
    <xdr:sp macro="" textlink="">
      <xdr:nvSpPr>
        <xdr:cNvPr id="176" name="民生費最大値テキスト"/>
        <xdr:cNvSpPr txBox="1"/>
      </xdr:nvSpPr>
      <xdr:spPr>
        <a:xfrm>
          <a:off x="4594860" y="1197165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19050</xdr:rowOff>
    </xdr:from>
    <xdr:to xmlns:xdr="http://schemas.openxmlformats.org/drawingml/2006/spreadsheetDrawing">
      <xdr:col>24</xdr:col>
      <xdr:colOff>152400</xdr:colOff>
      <xdr:row>71</xdr:row>
      <xdr:rowOff>19050</xdr:rowOff>
    </xdr:to>
    <xdr:cxnSp macro="">
      <xdr:nvCxnSpPr>
        <xdr:cNvPr id="177" name="直線コネクタ 176"/>
        <xdr:cNvCxnSpPr/>
      </xdr:nvCxnSpPr>
      <xdr:spPr>
        <a:xfrm>
          <a:off x="4458970" y="12192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118110</xdr:rowOff>
    </xdr:from>
    <xdr:to xmlns:xdr="http://schemas.openxmlformats.org/drawingml/2006/spreadsheetDrawing">
      <xdr:col>24</xdr:col>
      <xdr:colOff>63500</xdr:colOff>
      <xdr:row>76</xdr:row>
      <xdr:rowOff>161290</xdr:rowOff>
    </xdr:to>
    <xdr:cxnSp macro="">
      <xdr:nvCxnSpPr>
        <xdr:cNvPr id="178" name="直線コネクタ 177"/>
        <xdr:cNvCxnSpPr/>
      </xdr:nvCxnSpPr>
      <xdr:spPr>
        <a:xfrm flipV="1">
          <a:off x="3724910" y="13148310"/>
          <a:ext cx="8191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122555</xdr:rowOff>
    </xdr:from>
    <xdr:ext cx="595630" cy="266065"/>
    <xdr:sp macro="" textlink="">
      <xdr:nvSpPr>
        <xdr:cNvPr id="179" name="民生費平均値テキスト"/>
        <xdr:cNvSpPr txBox="1"/>
      </xdr:nvSpPr>
      <xdr:spPr>
        <a:xfrm>
          <a:off x="4594860" y="13152755"/>
          <a:ext cx="59563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145415</xdr:rowOff>
    </xdr:from>
    <xdr:to xmlns:xdr="http://schemas.openxmlformats.org/drawingml/2006/spreadsheetDrawing">
      <xdr:col>24</xdr:col>
      <xdr:colOff>114300</xdr:colOff>
      <xdr:row>77</xdr:row>
      <xdr:rowOff>72390</xdr:rowOff>
    </xdr:to>
    <xdr:sp macro="" textlink="">
      <xdr:nvSpPr>
        <xdr:cNvPr id="180" name="フローチャート: 判断 179"/>
        <xdr:cNvSpPr/>
      </xdr:nvSpPr>
      <xdr:spPr>
        <a:xfrm>
          <a:off x="4493260" y="131756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161290</xdr:rowOff>
    </xdr:from>
    <xdr:to xmlns:xdr="http://schemas.openxmlformats.org/drawingml/2006/spreadsheetDrawing">
      <xdr:col>19</xdr:col>
      <xdr:colOff>177800</xdr:colOff>
      <xdr:row>77</xdr:row>
      <xdr:rowOff>19050</xdr:rowOff>
    </xdr:to>
    <xdr:cxnSp macro="">
      <xdr:nvCxnSpPr>
        <xdr:cNvPr id="181" name="直線コネクタ 180"/>
        <xdr:cNvCxnSpPr/>
      </xdr:nvCxnSpPr>
      <xdr:spPr>
        <a:xfrm flipV="1">
          <a:off x="2851150" y="13191490"/>
          <a:ext cx="8737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171450</xdr:rowOff>
    </xdr:from>
    <xdr:to xmlns:xdr="http://schemas.openxmlformats.org/drawingml/2006/spreadsheetDrawing">
      <xdr:col>20</xdr:col>
      <xdr:colOff>38100</xdr:colOff>
      <xdr:row>77</xdr:row>
      <xdr:rowOff>104140</xdr:rowOff>
    </xdr:to>
    <xdr:sp macro="" textlink="">
      <xdr:nvSpPr>
        <xdr:cNvPr id="182" name="フローチャート: 判断 181"/>
        <xdr:cNvSpPr/>
      </xdr:nvSpPr>
      <xdr:spPr>
        <a:xfrm>
          <a:off x="3674110" y="13201650"/>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94615</xdr:rowOff>
    </xdr:from>
    <xdr:ext cx="598805" cy="267335"/>
    <xdr:sp macro="" textlink="">
      <xdr:nvSpPr>
        <xdr:cNvPr id="183" name="テキスト ボックス 182"/>
        <xdr:cNvSpPr txBox="1"/>
      </xdr:nvSpPr>
      <xdr:spPr>
        <a:xfrm>
          <a:off x="3429000" y="1329626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154940</xdr:rowOff>
    </xdr:from>
    <xdr:to xmlns:xdr="http://schemas.openxmlformats.org/drawingml/2006/spreadsheetDrawing">
      <xdr:col>15</xdr:col>
      <xdr:colOff>50800</xdr:colOff>
      <xdr:row>77</xdr:row>
      <xdr:rowOff>19050</xdr:rowOff>
    </xdr:to>
    <xdr:cxnSp macro="">
      <xdr:nvCxnSpPr>
        <xdr:cNvPr id="184" name="直線コネクタ 183"/>
        <xdr:cNvCxnSpPr/>
      </xdr:nvCxnSpPr>
      <xdr:spPr>
        <a:xfrm>
          <a:off x="1981200" y="13185140"/>
          <a:ext cx="8699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40640</xdr:rowOff>
    </xdr:from>
    <xdr:to xmlns:xdr="http://schemas.openxmlformats.org/drawingml/2006/spreadsheetDrawing">
      <xdr:col>15</xdr:col>
      <xdr:colOff>101600</xdr:colOff>
      <xdr:row>77</xdr:row>
      <xdr:rowOff>146050</xdr:rowOff>
    </xdr:to>
    <xdr:sp macro="" textlink="">
      <xdr:nvSpPr>
        <xdr:cNvPr id="185" name="フローチャート: 判断 184"/>
        <xdr:cNvSpPr/>
      </xdr:nvSpPr>
      <xdr:spPr>
        <a:xfrm>
          <a:off x="2800350" y="132422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136525</xdr:rowOff>
    </xdr:from>
    <xdr:ext cx="598805" cy="265430"/>
    <xdr:sp macro="" textlink="">
      <xdr:nvSpPr>
        <xdr:cNvPr id="186" name="テキスト ボックス 185"/>
        <xdr:cNvSpPr txBox="1"/>
      </xdr:nvSpPr>
      <xdr:spPr>
        <a:xfrm>
          <a:off x="2559050" y="1333817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154940</xdr:rowOff>
    </xdr:from>
    <xdr:to xmlns:xdr="http://schemas.openxmlformats.org/drawingml/2006/spreadsheetDrawing">
      <xdr:col>10</xdr:col>
      <xdr:colOff>114300</xdr:colOff>
      <xdr:row>77</xdr:row>
      <xdr:rowOff>76200</xdr:rowOff>
    </xdr:to>
    <xdr:cxnSp macro="">
      <xdr:nvCxnSpPr>
        <xdr:cNvPr id="187" name="直線コネクタ 186"/>
        <xdr:cNvCxnSpPr/>
      </xdr:nvCxnSpPr>
      <xdr:spPr>
        <a:xfrm flipV="1">
          <a:off x="1111250" y="13185140"/>
          <a:ext cx="8699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10795</xdr:rowOff>
    </xdr:from>
    <xdr:to xmlns:xdr="http://schemas.openxmlformats.org/drawingml/2006/spreadsheetDrawing">
      <xdr:col>10</xdr:col>
      <xdr:colOff>165100</xdr:colOff>
      <xdr:row>77</xdr:row>
      <xdr:rowOff>116205</xdr:rowOff>
    </xdr:to>
    <xdr:sp macro="" textlink="">
      <xdr:nvSpPr>
        <xdr:cNvPr id="188" name="フローチャート: 判断 187"/>
        <xdr:cNvSpPr/>
      </xdr:nvSpPr>
      <xdr:spPr>
        <a:xfrm>
          <a:off x="1930400" y="132124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106680</xdr:rowOff>
    </xdr:from>
    <xdr:ext cx="598805" cy="269240"/>
    <xdr:sp macro="" textlink="">
      <xdr:nvSpPr>
        <xdr:cNvPr id="189" name="テキスト ボックス 188"/>
        <xdr:cNvSpPr txBox="1"/>
      </xdr:nvSpPr>
      <xdr:spPr>
        <a:xfrm>
          <a:off x="1685290" y="1330833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104775</xdr:rowOff>
    </xdr:from>
    <xdr:to xmlns:xdr="http://schemas.openxmlformats.org/drawingml/2006/spreadsheetDrawing">
      <xdr:col>6</xdr:col>
      <xdr:colOff>38100</xdr:colOff>
      <xdr:row>78</xdr:row>
      <xdr:rowOff>32385</xdr:rowOff>
    </xdr:to>
    <xdr:sp macro="" textlink="">
      <xdr:nvSpPr>
        <xdr:cNvPr id="190" name="フローチャート: 判断 189"/>
        <xdr:cNvSpPr/>
      </xdr:nvSpPr>
      <xdr:spPr>
        <a:xfrm>
          <a:off x="1060450" y="1330642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22860</xdr:rowOff>
    </xdr:from>
    <xdr:ext cx="598805" cy="269240"/>
    <xdr:sp macro="" textlink="">
      <xdr:nvSpPr>
        <xdr:cNvPr id="191" name="テキスト ボックス 190"/>
        <xdr:cNvSpPr txBox="1"/>
      </xdr:nvSpPr>
      <xdr:spPr>
        <a:xfrm>
          <a:off x="815340" y="1339596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92" name="テキスト ボックス 191"/>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58825" cy="269240"/>
    <xdr:sp macro="" textlink="">
      <xdr:nvSpPr>
        <xdr:cNvPr id="193" name="テキスト ボックス 192"/>
        <xdr:cNvSpPr txBox="1"/>
      </xdr:nvSpPr>
      <xdr:spPr>
        <a:xfrm>
          <a:off x="353822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58825" cy="269240"/>
    <xdr:sp macro="" textlink="">
      <xdr:nvSpPr>
        <xdr:cNvPr id="194" name="テキスト ボックス 193"/>
        <xdr:cNvSpPr txBox="1"/>
      </xdr:nvSpPr>
      <xdr:spPr>
        <a:xfrm>
          <a:off x="26644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58825" cy="269240"/>
    <xdr:sp macro="" textlink="">
      <xdr:nvSpPr>
        <xdr:cNvPr id="195" name="テキスト ボックス 194"/>
        <xdr:cNvSpPr txBox="1"/>
      </xdr:nvSpPr>
      <xdr:spPr>
        <a:xfrm>
          <a:off x="17945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58825" cy="269240"/>
    <xdr:sp macro="" textlink="">
      <xdr:nvSpPr>
        <xdr:cNvPr id="196" name="テキスト ボックス 195"/>
        <xdr:cNvSpPr txBox="1"/>
      </xdr:nvSpPr>
      <xdr:spPr>
        <a:xfrm>
          <a:off x="9245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65405</xdr:rowOff>
    </xdr:from>
    <xdr:to xmlns:xdr="http://schemas.openxmlformats.org/drawingml/2006/spreadsheetDrawing">
      <xdr:col>24</xdr:col>
      <xdr:colOff>114300</xdr:colOff>
      <xdr:row>76</xdr:row>
      <xdr:rowOff>170815</xdr:rowOff>
    </xdr:to>
    <xdr:sp macro="" textlink="">
      <xdr:nvSpPr>
        <xdr:cNvPr id="197" name="楕円 196"/>
        <xdr:cNvSpPr/>
      </xdr:nvSpPr>
      <xdr:spPr>
        <a:xfrm>
          <a:off x="4493260" y="130956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88900</xdr:rowOff>
    </xdr:from>
    <xdr:ext cx="595630" cy="266065"/>
    <xdr:sp macro="" textlink="">
      <xdr:nvSpPr>
        <xdr:cNvPr id="198" name="民生費該当値テキスト"/>
        <xdr:cNvSpPr txBox="1"/>
      </xdr:nvSpPr>
      <xdr:spPr>
        <a:xfrm>
          <a:off x="4594860" y="12947650"/>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109220</xdr:rowOff>
    </xdr:from>
    <xdr:to xmlns:xdr="http://schemas.openxmlformats.org/drawingml/2006/spreadsheetDrawing">
      <xdr:col>20</xdr:col>
      <xdr:colOff>38100</xdr:colOff>
      <xdr:row>77</xdr:row>
      <xdr:rowOff>36195</xdr:rowOff>
    </xdr:to>
    <xdr:sp macro="" textlink="">
      <xdr:nvSpPr>
        <xdr:cNvPr id="199" name="楕円 198"/>
        <xdr:cNvSpPr/>
      </xdr:nvSpPr>
      <xdr:spPr>
        <a:xfrm>
          <a:off x="3674110" y="1313942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53340</xdr:rowOff>
    </xdr:from>
    <xdr:ext cx="598805" cy="266065"/>
    <xdr:sp macro="" textlink="">
      <xdr:nvSpPr>
        <xdr:cNvPr id="200" name="テキスト ボックス 199"/>
        <xdr:cNvSpPr txBox="1"/>
      </xdr:nvSpPr>
      <xdr:spPr>
        <a:xfrm>
          <a:off x="3429000" y="1291209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144780</xdr:rowOff>
    </xdr:from>
    <xdr:to xmlns:xdr="http://schemas.openxmlformats.org/drawingml/2006/spreadsheetDrawing">
      <xdr:col>15</xdr:col>
      <xdr:colOff>101600</xdr:colOff>
      <xdr:row>77</xdr:row>
      <xdr:rowOff>71755</xdr:rowOff>
    </xdr:to>
    <xdr:sp macro="" textlink="">
      <xdr:nvSpPr>
        <xdr:cNvPr id="201" name="楕円 200"/>
        <xdr:cNvSpPr/>
      </xdr:nvSpPr>
      <xdr:spPr>
        <a:xfrm>
          <a:off x="2800350" y="131749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88900</xdr:rowOff>
    </xdr:from>
    <xdr:ext cx="598805" cy="266065"/>
    <xdr:sp macro="" textlink="">
      <xdr:nvSpPr>
        <xdr:cNvPr id="202" name="テキスト ボックス 201"/>
        <xdr:cNvSpPr txBox="1"/>
      </xdr:nvSpPr>
      <xdr:spPr>
        <a:xfrm>
          <a:off x="2559050" y="12947650"/>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101600</xdr:rowOff>
    </xdr:from>
    <xdr:to xmlns:xdr="http://schemas.openxmlformats.org/drawingml/2006/spreadsheetDrawing">
      <xdr:col>10</xdr:col>
      <xdr:colOff>165100</xdr:colOff>
      <xdr:row>77</xdr:row>
      <xdr:rowOff>29210</xdr:rowOff>
    </xdr:to>
    <xdr:sp macro="" textlink="">
      <xdr:nvSpPr>
        <xdr:cNvPr id="203" name="楕円 202"/>
        <xdr:cNvSpPr/>
      </xdr:nvSpPr>
      <xdr:spPr>
        <a:xfrm>
          <a:off x="1930400" y="13131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46355</xdr:rowOff>
    </xdr:from>
    <xdr:ext cx="598805" cy="269240"/>
    <xdr:sp macro="" textlink="">
      <xdr:nvSpPr>
        <xdr:cNvPr id="204" name="テキスト ボックス 203"/>
        <xdr:cNvSpPr txBox="1"/>
      </xdr:nvSpPr>
      <xdr:spPr>
        <a:xfrm>
          <a:off x="1685290" y="1290510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22860</xdr:rowOff>
    </xdr:from>
    <xdr:to xmlns:xdr="http://schemas.openxmlformats.org/drawingml/2006/spreadsheetDrawing">
      <xdr:col>6</xdr:col>
      <xdr:colOff>38100</xdr:colOff>
      <xdr:row>77</xdr:row>
      <xdr:rowOff>128270</xdr:rowOff>
    </xdr:to>
    <xdr:sp macro="" textlink="">
      <xdr:nvSpPr>
        <xdr:cNvPr id="205" name="楕円 204"/>
        <xdr:cNvSpPr/>
      </xdr:nvSpPr>
      <xdr:spPr>
        <a:xfrm>
          <a:off x="1060450" y="1322451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146050</xdr:rowOff>
    </xdr:from>
    <xdr:ext cx="598805" cy="267335"/>
    <xdr:sp macro="" textlink="">
      <xdr:nvSpPr>
        <xdr:cNvPr id="206" name="テキスト ボックス 205"/>
        <xdr:cNvSpPr txBox="1"/>
      </xdr:nvSpPr>
      <xdr:spPr>
        <a:xfrm>
          <a:off x="815340" y="1300480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7" name="正方形/長方形 206"/>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08" name="正方形/長方形 207"/>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10" name="正方形/長方形 209"/>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12" name="正方形/長方形 211"/>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6710" cy="232410"/>
    <xdr:sp macro="" textlink="">
      <xdr:nvSpPr>
        <xdr:cNvPr id="215" name="テキスト ボックス 214"/>
        <xdr:cNvSpPr txBox="1"/>
      </xdr:nvSpPr>
      <xdr:spPr>
        <a:xfrm>
          <a:off x="71247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8" name="テキスト ボックス 217"/>
        <xdr:cNvSpPr txBox="1"/>
      </xdr:nvSpPr>
      <xdr:spPr>
        <a:xfrm>
          <a:off x="50546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5800" cy="255905"/>
    <xdr:sp macro="" textlink="">
      <xdr:nvSpPr>
        <xdr:cNvPr id="220" name="テキスト ボックス 219"/>
        <xdr:cNvSpPr txBox="1"/>
      </xdr:nvSpPr>
      <xdr:spPr>
        <a:xfrm>
          <a:off x="76200" y="16603345"/>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5800" cy="259080"/>
    <xdr:sp macro="" textlink="">
      <xdr:nvSpPr>
        <xdr:cNvPr id="222" name="テキスト ボックス 221"/>
        <xdr:cNvSpPr txBox="1"/>
      </xdr:nvSpPr>
      <xdr:spPr>
        <a:xfrm>
          <a:off x="76200" y="162769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5800" cy="255905"/>
    <xdr:sp macro="" textlink="">
      <xdr:nvSpPr>
        <xdr:cNvPr id="224" name="テキスト ボックス 223"/>
        <xdr:cNvSpPr txBox="1"/>
      </xdr:nvSpPr>
      <xdr:spPr>
        <a:xfrm>
          <a:off x="76200" y="15951200"/>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5800" cy="258445"/>
    <xdr:sp macro="" textlink="">
      <xdr:nvSpPr>
        <xdr:cNvPr id="226" name="テキスト ボックス 225"/>
        <xdr:cNvSpPr txBox="1"/>
      </xdr:nvSpPr>
      <xdr:spPr>
        <a:xfrm>
          <a:off x="76200" y="15624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7" name="直線コネクタ 226"/>
        <xdr:cNvCxnSpPr/>
      </xdr:nvCxnSpPr>
      <xdr:spPr>
        <a:xfrm>
          <a:off x="74676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39370</xdr:rowOff>
    </xdr:from>
    <xdr:ext cx="685800" cy="269240"/>
    <xdr:sp macro="" textlink="">
      <xdr:nvSpPr>
        <xdr:cNvPr id="228" name="テキスト ボックス 227"/>
        <xdr:cNvSpPr txBox="1"/>
      </xdr:nvSpPr>
      <xdr:spPr>
        <a:xfrm>
          <a:off x="76200" y="15298420"/>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9" name="直線コネクタ 228"/>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56515</xdr:rowOff>
    </xdr:from>
    <xdr:ext cx="685800" cy="266065"/>
    <xdr:sp macro="" textlink="">
      <xdr:nvSpPr>
        <xdr:cNvPr id="230" name="テキスト ボックス 229"/>
        <xdr:cNvSpPr txBox="1"/>
      </xdr:nvSpPr>
      <xdr:spPr>
        <a:xfrm>
          <a:off x="76200" y="14972665"/>
          <a:ext cx="6858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29210</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542155" y="15459710"/>
          <a:ext cx="127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1495" cy="259080"/>
    <xdr:sp macro="" textlink="">
      <xdr:nvSpPr>
        <xdr:cNvPr id="233" name="衛生費最小値テキスト"/>
        <xdr:cNvSpPr txBox="1"/>
      </xdr:nvSpPr>
      <xdr:spPr>
        <a:xfrm>
          <a:off x="4594860" y="17104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458970" y="170630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151765</xdr:rowOff>
    </xdr:from>
    <xdr:ext cx="687070" cy="269240"/>
    <xdr:sp macro="" textlink="">
      <xdr:nvSpPr>
        <xdr:cNvPr id="235" name="衛生費最大値テキスト"/>
        <xdr:cNvSpPr txBox="1"/>
      </xdr:nvSpPr>
      <xdr:spPr>
        <a:xfrm>
          <a:off x="4594860" y="15239365"/>
          <a:ext cx="6870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29210</xdr:rowOff>
    </xdr:from>
    <xdr:to xmlns:xdr="http://schemas.openxmlformats.org/drawingml/2006/spreadsheetDrawing">
      <xdr:col>24</xdr:col>
      <xdr:colOff>152400</xdr:colOff>
      <xdr:row>90</xdr:row>
      <xdr:rowOff>29210</xdr:rowOff>
    </xdr:to>
    <xdr:cxnSp macro="">
      <xdr:nvCxnSpPr>
        <xdr:cNvPr id="236" name="直線コネクタ 235"/>
        <xdr:cNvCxnSpPr/>
      </xdr:nvCxnSpPr>
      <xdr:spPr>
        <a:xfrm>
          <a:off x="4458970" y="15459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75565</xdr:rowOff>
    </xdr:from>
    <xdr:to xmlns:xdr="http://schemas.openxmlformats.org/drawingml/2006/spreadsheetDrawing">
      <xdr:col>24</xdr:col>
      <xdr:colOff>63500</xdr:colOff>
      <xdr:row>99</xdr:row>
      <xdr:rowOff>76200</xdr:rowOff>
    </xdr:to>
    <xdr:cxnSp macro="">
      <xdr:nvCxnSpPr>
        <xdr:cNvPr id="237" name="直線コネクタ 236"/>
        <xdr:cNvCxnSpPr/>
      </xdr:nvCxnSpPr>
      <xdr:spPr>
        <a:xfrm>
          <a:off x="3724910" y="1704911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3810</xdr:rowOff>
    </xdr:from>
    <xdr:ext cx="531495" cy="259080"/>
    <xdr:sp macro="" textlink="">
      <xdr:nvSpPr>
        <xdr:cNvPr id="238" name="衛生費平均値テキスト"/>
        <xdr:cNvSpPr txBox="1"/>
      </xdr:nvSpPr>
      <xdr:spPr>
        <a:xfrm>
          <a:off x="4594860" y="1697736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49326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74930</xdr:rowOff>
    </xdr:from>
    <xdr:to xmlns:xdr="http://schemas.openxmlformats.org/drawingml/2006/spreadsheetDrawing">
      <xdr:col>19</xdr:col>
      <xdr:colOff>177800</xdr:colOff>
      <xdr:row>99</xdr:row>
      <xdr:rowOff>75565</xdr:rowOff>
    </xdr:to>
    <xdr:cxnSp macro="">
      <xdr:nvCxnSpPr>
        <xdr:cNvPr id="240" name="直線コネクタ 239"/>
        <xdr:cNvCxnSpPr/>
      </xdr:nvCxnSpPr>
      <xdr:spPr>
        <a:xfrm>
          <a:off x="2851150" y="1704848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674110" y="169995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118745</xdr:rowOff>
    </xdr:from>
    <xdr:ext cx="531495" cy="259080"/>
    <xdr:sp macro="" textlink="">
      <xdr:nvSpPr>
        <xdr:cNvPr id="242" name="テキスト ボックス 241"/>
        <xdr:cNvSpPr txBox="1"/>
      </xdr:nvSpPr>
      <xdr:spPr>
        <a:xfrm>
          <a:off x="3461385" y="17092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74930</xdr:rowOff>
    </xdr:from>
    <xdr:to xmlns:xdr="http://schemas.openxmlformats.org/drawingml/2006/spreadsheetDrawing">
      <xdr:col>15</xdr:col>
      <xdr:colOff>50800</xdr:colOff>
      <xdr:row>99</xdr:row>
      <xdr:rowOff>76200</xdr:rowOff>
    </xdr:to>
    <xdr:cxnSp macro="">
      <xdr:nvCxnSpPr>
        <xdr:cNvPr id="243" name="直線コネクタ 242"/>
        <xdr:cNvCxnSpPr/>
      </xdr:nvCxnSpPr>
      <xdr:spPr>
        <a:xfrm flipV="1">
          <a:off x="1981200" y="1704848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80035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119380</xdr:rowOff>
    </xdr:from>
    <xdr:ext cx="531495" cy="259080"/>
    <xdr:sp macro="" textlink="">
      <xdr:nvSpPr>
        <xdr:cNvPr id="245" name="テキスト ボックス 244"/>
        <xdr:cNvSpPr txBox="1"/>
      </xdr:nvSpPr>
      <xdr:spPr>
        <a:xfrm>
          <a:off x="2591435" y="17092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76200</xdr:rowOff>
    </xdr:from>
    <xdr:to xmlns:xdr="http://schemas.openxmlformats.org/drawingml/2006/spreadsheetDrawing">
      <xdr:col>10</xdr:col>
      <xdr:colOff>114300</xdr:colOff>
      <xdr:row>99</xdr:row>
      <xdr:rowOff>79375</xdr:rowOff>
    </xdr:to>
    <xdr:cxnSp macro="">
      <xdr:nvCxnSpPr>
        <xdr:cNvPr id="246" name="直線コネクタ 245"/>
        <xdr:cNvCxnSpPr/>
      </xdr:nvCxnSpPr>
      <xdr:spPr>
        <a:xfrm flipV="1">
          <a:off x="1111250" y="1704975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9304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120650</xdr:rowOff>
    </xdr:from>
    <xdr:ext cx="531495" cy="255905"/>
    <xdr:sp macro="" textlink="">
      <xdr:nvSpPr>
        <xdr:cNvPr id="248" name="テキスト ボックス 247"/>
        <xdr:cNvSpPr txBox="1"/>
      </xdr:nvSpPr>
      <xdr:spPr>
        <a:xfrm>
          <a:off x="1717675" y="1709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49" name="フローチャート: 判断 248"/>
        <xdr:cNvSpPr/>
      </xdr:nvSpPr>
      <xdr:spPr>
        <a:xfrm>
          <a:off x="1060450" y="170027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31495" cy="255905"/>
    <xdr:sp macro="" textlink="">
      <xdr:nvSpPr>
        <xdr:cNvPr id="250" name="テキスト ボックス 249"/>
        <xdr:cNvSpPr txBox="1"/>
      </xdr:nvSpPr>
      <xdr:spPr>
        <a:xfrm>
          <a:off x="847725" y="17095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8825" cy="259080"/>
    <xdr:sp macro="" textlink="">
      <xdr:nvSpPr>
        <xdr:cNvPr id="252" name="テキスト ボックス 251"/>
        <xdr:cNvSpPr txBox="1"/>
      </xdr:nvSpPr>
      <xdr:spPr>
        <a:xfrm>
          <a:off x="35382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3" name="テキスト ボックス 252"/>
        <xdr:cNvSpPr txBox="1"/>
      </xdr:nvSpPr>
      <xdr:spPr>
        <a:xfrm>
          <a:off x="26644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8825" cy="259080"/>
    <xdr:sp macro="" textlink="">
      <xdr:nvSpPr>
        <xdr:cNvPr id="254" name="テキスト ボックス 253"/>
        <xdr:cNvSpPr txBox="1"/>
      </xdr:nvSpPr>
      <xdr:spPr>
        <a:xfrm>
          <a:off x="17945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8825" cy="259080"/>
    <xdr:sp macro="" textlink="">
      <xdr:nvSpPr>
        <xdr:cNvPr id="255" name="テキスト ボックス 254"/>
        <xdr:cNvSpPr txBox="1"/>
      </xdr:nvSpPr>
      <xdr:spPr>
        <a:xfrm>
          <a:off x="9245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56" name="楕円 255"/>
        <xdr:cNvSpPr/>
      </xdr:nvSpPr>
      <xdr:spPr>
        <a:xfrm>
          <a:off x="449326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156210</xdr:rowOff>
    </xdr:from>
    <xdr:ext cx="531495" cy="255905"/>
    <xdr:sp macro="" textlink="">
      <xdr:nvSpPr>
        <xdr:cNvPr id="257" name="衛生費該当値テキスト"/>
        <xdr:cNvSpPr txBox="1"/>
      </xdr:nvSpPr>
      <xdr:spPr>
        <a:xfrm>
          <a:off x="4594860" y="16786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24765</xdr:rowOff>
    </xdr:from>
    <xdr:to xmlns:xdr="http://schemas.openxmlformats.org/drawingml/2006/spreadsheetDrawing">
      <xdr:col>20</xdr:col>
      <xdr:colOff>38100</xdr:colOff>
      <xdr:row>99</xdr:row>
      <xdr:rowOff>126365</xdr:rowOff>
    </xdr:to>
    <xdr:sp macro="" textlink="">
      <xdr:nvSpPr>
        <xdr:cNvPr id="258" name="楕円 257"/>
        <xdr:cNvSpPr/>
      </xdr:nvSpPr>
      <xdr:spPr>
        <a:xfrm>
          <a:off x="3674110" y="169983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143510</xdr:rowOff>
    </xdr:from>
    <xdr:ext cx="531495" cy="255905"/>
    <xdr:sp macro="" textlink="">
      <xdr:nvSpPr>
        <xdr:cNvPr id="259" name="テキスト ボックス 258"/>
        <xdr:cNvSpPr txBox="1"/>
      </xdr:nvSpPr>
      <xdr:spPr>
        <a:xfrm>
          <a:off x="3461385" y="16774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24130</xdr:rowOff>
    </xdr:from>
    <xdr:to xmlns:xdr="http://schemas.openxmlformats.org/drawingml/2006/spreadsheetDrawing">
      <xdr:col>15</xdr:col>
      <xdr:colOff>101600</xdr:colOff>
      <xdr:row>99</xdr:row>
      <xdr:rowOff>125730</xdr:rowOff>
    </xdr:to>
    <xdr:sp macro="" textlink="">
      <xdr:nvSpPr>
        <xdr:cNvPr id="260" name="楕円 259"/>
        <xdr:cNvSpPr/>
      </xdr:nvSpPr>
      <xdr:spPr>
        <a:xfrm>
          <a:off x="2800350" y="169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142240</xdr:rowOff>
    </xdr:from>
    <xdr:ext cx="531495" cy="259080"/>
    <xdr:sp macro="" textlink="">
      <xdr:nvSpPr>
        <xdr:cNvPr id="261" name="テキスト ボックス 260"/>
        <xdr:cNvSpPr txBox="1"/>
      </xdr:nvSpPr>
      <xdr:spPr>
        <a:xfrm>
          <a:off x="2591435" y="16772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25400</xdr:rowOff>
    </xdr:from>
    <xdr:to xmlns:xdr="http://schemas.openxmlformats.org/drawingml/2006/spreadsheetDrawing">
      <xdr:col>10</xdr:col>
      <xdr:colOff>165100</xdr:colOff>
      <xdr:row>99</xdr:row>
      <xdr:rowOff>127000</xdr:rowOff>
    </xdr:to>
    <xdr:sp macro="" textlink="">
      <xdr:nvSpPr>
        <xdr:cNvPr id="262" name="楕円 261"/>
        <xdr:cNvSpPr/>
      </xdr:nvSpPr>
      <xdr:spPr>
        <a:xfrm>
          <a:off x="193040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143510</xdr:rowOff>
    </xdr:from>
    <xdr:ext cx="531495" cy="255905"/>
    <xdr:sp macro="" textlink="">
      <xdr:nvSpPr>
        <xdr:cNvPr id="263" name="テキスト ボックス 262"/>
        <xdr:cNvSpPr txBox="1"/>
      </xdr:nvSpPr>
      <xdr:spPr>
        <a:xfrm>
          <a:off x="1717675" y="16774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130175</xdr:rowOff>
    </xdr:to>
    <xdr:sp macro="" textlink="">
      <xdr:nvSpPr>
        <xdr:cNvPr id="264" name="楕円 263"/>
        <xdr:cNvSpPr/>
      </xdr:nvSpPr>
      <xdr:spPr>
        <a:xfrm>
          <a:off x="1060450" y="1700276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146685</xdr:rowOff>
    </xdr:from>
    <xdr:ext cx="531495" cy="255905"/>
    <xdr:sp macro="" textlink="">
      <xdr:nvSpPr>
        <xdr:cNvPr id="265" name="テキスト ボックス 264"/>
        <xdr:cNvSpPr txBox="1"/>
      </xdr:nvSpPr>
      <xdr:spPr>
        <a:xfrm>
          <a:off x="847725" y="16777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6" name="正方形/長方形 265"/>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7" name="正方形/長方形 266"/>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9" name="正方形/長方形 268"/>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71" name="正方形/長方形 270"/>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73" name="正方形/長方形 272"/>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32410"/>
    <xdr:sp macro="" textlink="">
      <xdr:nvSpPr>
        <xdr:cNvPr id="274" name="テキスト ボックス 273"/>
        <xdr:cNvSpPr txBox="1"/>
      </xdr:nvSpPr>
      <xdr:spPr>
        <a:xfrm>
          <a:off x="643636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5" name="直線コネクタ 274"/>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102870</xdr:rowOff>
    </xdr:from>
    <xdr:to xmlns:xdr="http://schemas.openxmlformats.org/drawingml/2006/spreadsheetDrawing">
      <xdr:col>59</xdr:col>
      <xdr:colOff>50800</xdr:colOff>
      <xdr:row>39</xdr:row>
      <xdr:rowOff>102870</xdr:rowOff>
    </xdr:to>
    <xdr:cxnSp macro="">
      <xdr:nvCxnSpPr>
        <xdr:cNvPr id="276" name="直線コネクタ 275"/>
        <xdr:cNvCxnSpPr/>
      </xdr:nvCxnSpPr>
      <xdr:spPr>
        <a:xfrm>
          <a:off x="6474460" y="6789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8920" cy="265430"/>
    <xdr:sp macro="" textlink="">
      <xdr:nvSpPr>
        <xdr:cNvPr id="277" name="テキスト ボックス 276"/>
        <xdr:cNvSpPr txBox="1"/>
      </xdr:nvSpPr>
      <xdr:spPr>
        <a:xfrm>
          <a:off x="622935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119380</xdr:rowOff>
    </xdr:from>
    <xdr:to xmlns:xdr="http://schemas.openxmlformats.org/drawingml/2006/spreadsheetDrawing">
      <xdr:col>59</xdr:col>
      <xdr:colOff>50800</xdr:colOff>
      <xdr:row>37</xdr:row>
      <xdr:rowOff>119380</xdr:rowOff>
    </xdr:to>
    <xdr:cxnSp macro="">
      <xdr:nvCxnSpPr>
        <xdr:cNvPr id="278" name="直線コネクタ 277"/>
        <xdr:cNvCxnSpPr/>
      </xdr:nvCxnSpPr>
      <xdr:spPr>
        <a:xfrm>
          <a:off x="6474460" y="6463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149860</xdr:rowOff>
    </xdr:from>
    <xdr:ext cx="467360" cy="269240"/>
    <xdr:sp macro="" textlink="">
      <xdr:nvSpPr>
        <xdr:cNvPr id="279" name="テキスト ボックス 278"/>
        <xdr:cNvSpPr txBox="1"/>
      </xdr:nvSpPr>
      <xdr:spPr>
        <a:xfrm>
          <a:off x="6014720" y="632206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80" name="直線コネクタ 279"/>
        <xdr:cNvCxnSpPr/>
      </xdr:nvCxnSpPr>
      <xdr:spPr>
        <a:xfrm>
          <a:off x="6474460" y="6137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167005</xdr:rowOff>
    </xdr:from>
    <xdr:ext cx="467360" cy="265430"/>
    <xdr:sp macro="" textlink="">
      <xdr:nvSpPr>
        <xdr:cNvPr id="281" name="テキスト ボックス 280"/>
        <xdr:cNvSpPr txBox="1"/>
      </xdr:nvSpPr>
      <xdr:spPr>
        <a:xfrm>
          <a:off x="6014720" y="59963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153670</xdr:rowOff>
    </xdr:from>
    <xdr:to xmlns:xdr="http://schemas.openxmlformats.org/drawingml/2006/spreadsheetDrawing">
      <xdr:col>59</xdr:col>
      <xdr:colOff>50800</xdr:colOff>
      <xdr:row>33</xdr:row>
      <xdr:rowOff>153670</xdr:rowOff>
    </xdr:to>
    <xdr:cxnSp macro="">
      <xdr:nvCxnSpPr>
        <xdr:cNvPr id="282" name="直線コネクタ 281"/>
        <xdr:cNvCxnSpPr/>
      </xdr:nvCxnSpPr>
      <xdr:spPr>
        <a:xfrm>
          <a:off x="6474460" y="5811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7360" cy="267335"/>
    <xdr:sp macro="" textlink="">
      <xdr:nvSpPr>
        <xdr:cNvPr id="283" name="テキスト ボックス 282"/>
        <xdr:cNvSpPr txBox="1"/>
      </xdr:nvSpPr>
      <xdr:spPr>
        <a:xfrm>
          <a:off x="6014720" y="566420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4" name="直線コネクタ 283"/>
        <xdr:cNvCxnSpPr/>
      </xdr:nvCxnSpPr>
      <xdr:spPr>
        <a:xfrm>
          <a:off x="6474460" y="5485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22860</xdr:rowOff>
    </xdr:from>
    <xdr:ext cx="467360" cy="269240"/>
    <xdr:sp macro="" textlink="">
      <xdr:nvSpPr>
        <xdr:cNvPr id="285" name="テキスト ボックス 284"/>
        <xdr:cNvSpPr txBox="1"/>
      </xdr:nvSpPr>
      <xdr:spPr>
        <a:xfrm>
          <a:off x="6014720" y="533781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6" name="直線コネクタ 285"/>
        <xdr:cNvCxnSpPr/>
      </xdr:nvCxnSpPr>
      <xdr:spPr>
        <a:xfrm>
          <a:off x="6474460" y="5153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39370</xdr:rowOff>
    </xdr:from>
    <xdr:ext cx="467360" cy="269240"/>
    <xdr:sp macro="" textlink="">
      <xdr:nvSpPr>
        <xdr:cNvPr id="287" name="テキスト ボックス 286"/>
        <xdr:cNvSpPr txBox="1"/>
      </xdr:nvSpPr>
      <xdr:spPr>
        <a:xfrm>
          <a:off x="6014720" y="501142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8" name="直線コネクタ 287"/>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56515</xdr:rowOff>
    </xdr:from>
    <xdr:ext cx="467360" cy="266065"/>
    <xdr:sp macro="" textlink="">
      <xdr:nvSpPr>
        <xdr:cNvPr id="289" name="テキスト ボックス 288"/>
        <xdr:cNvSpPr txBox="1"/>
      </xdr:nvSpPr>
      <xdr:spPr>
        <a:xfrm>
          <a:off x="6014720" y="468566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90" name="労働費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120650</xdr:rowOff>
    </xdr:from>
    <xdr:to xmlns:xdr="http://schemas.openxmlformats.org/drawingml/2006/spreadsheetDrawing">
      <xdr:col>54</xdr:col>
      <xdr:colOff>186690</xdr:colOff>
      <xdr:row>39</xdr:row>
      <xdr:rowOff>102870</xdr:rowOff>
    </xdr:to>
    <xdr:cxnSp macro="">
      <xdr:nvCxnSpPr>
        <xdr:cNvPr id="291" name="直線コネクタ 290"/>
        <xdr:cNvCxnSpPr/>
      </xdr:nvCxnSpPr>
      <xdr:spPr>
        <a:xfrm flipV="1">
          <a:off x="10267950" y="526415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106680</xdr:rowOff>
    </xdr:from>
    <xdr:ext cx="246380" cy="269240"/>
    <xdr:sp macro="" textlink="">
      <xdr:nvSpPr>
        <xdr:cNvPr id="292" name="労働費最小値テキスト"/>
        <xdr:cNvSpPr txBox="1"/>
      </xdr:nvSpPr>
      <xdr:spPr>
        <a:xfrm>
          <a:off x="10318750" y="679323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102870</xdr:rowOff>
    </xdr:from>
    <xdr:to xmlns:xdr="http://schemas.openxmlformats.org/drawingml/2006/spreadsheetDrawing">
      <xdr:col>55</xdr:col>
      <xdr:colOff>88900</xdr:colOff>
      <xdr:row>39</xdr:row>
      <xdr:rowOff>102870</xdr:rowOff>
    </xdr:to>
    <xdr:cxnSp macro="">
      <xdr:nvCxnSpPr>
        <xdr:cNvPr id="293" name="直線コネクタ 292"/>
        <xdr:cNvCxnSpPr/>
      </xdr:nvCxnSpPr>
      <xdr:spPr>
        <a:xfrm>
          <a:off x="1018286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65405</xdr:rowOff>
    </xdr:from>
    <xdr:ext cx="466725" cy="265430"/>
    <xdr:sp macro="" textlink="">
      <xdr:nvSpPr>
        <xdr:cNvPr id="294" name="労働費最大値テキスト"/>
        <xdr:cNvSpPr txBox="1"/>
      </xdr:nvSpPr>
      <xdr:spPr>
        <a:xfrm>
          <a:off x="10318750" y="503745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120650</xdr:rowOff>
    </xdr:from>
    <xdr:to xmlns:xdr="http://schemas.openxmlformats.org/drawingml/2006/spreadsheetDrawing">
      <xdr:col>55</xdr:col>
      <xdr:colOff>88900</xdr:colOff>
      <xdr:row>30</xdr:row>
      <xdr:rowOff>120650</xdr:rowOff>
    </xdr:to>
    <xdr:cxnSp macro="">
      <xdr:nvCxnSpPr>
        <xdr:cNvPr id="295" name="直線コネクタ 294"/>
        <xdr:cNvCxnSpPr/>
      </xdr:nvCxnSpPr>
      <xdr:spPr>
        <a:xfrm>
          <a:off x="10182860" y="52641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171450</xdr:rowOff>
    </xdr:from>
    <xdr:to xmlns:xdr="http://schemas.openxmlformats.org/drawingml/2006/spreadsheetDrawing">
      <xdr:col>55</xdr:col>
      <xdr:colOff>0</xdr:colOff>
      <xdr:row>39</xdr:row>
      <xdr:rowOff>6350</xdr:rowOff>
    </xdr:to>
    <xdr:cxnSp macro="">
      <xdr:nvCxnSpPr>
        <xdr:cNvPr id="296" name="直線コネクタ 295"/>
        <xdr:cNvCxnSpPr/>
      </xdr:nvCxnSpPr>
      <xdr:spPr>
        <a:xfrm>
          <a:off x="9448800" y="6686550"/>
          <a:ext cx="8191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132080</xdr:rowOff>
    </xdr:from>
    <xdr:ext cx="375285" cy="265430"/>
    <xdr:sp macro="" textlink="">
      <xdr:nvSpPr>
        <xdr:cNvPr id="297" name="労働費平均値テキスト"/>
        <xdr:cNvSpPr txBox="1"/>
      </xdr:nvSpPr>
      <xdr:spPr>
        <a:xfrm>
          <a:off x="10318750" y="6304280"/>
          <a:ext cx="37528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107950</xdr:rowOff>
    </xdr:from>
    <xdr:to xmlns:xdr="http://schemas.openxmlformats.org/drawingml/2006/spreadsheetDrawing">
      <xdr:col>55</xdr:col>
      <xdr:colOff>50800</xdr:colOff>
      <xdr:row>38</xdr:row>
      <xdr:rowOff>35560</xdr:rowOff>
    </xdr:to>
    <xdr:sp macro="" textlink="">
      <xdr:nvSpPr>
        <xdr:cNvPr id="298" name="フローチャート: 判断 297"/>
        <xdr:cNvSpPr/>
      </xdr:nvSpPr>
      <xdr:spPr>
        <a:xfrm>
          <a:off x="10220960" y="64516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171450</xdr:rowOff>
    </xdr:from>
    <xdr:to xmlns:xdr="http://schemas.openxmlformats.org/drawingml/2006/spreadsheetDrawing">
      <xdr:col>50</xdr:col>
      <xdr:colOff>114300</xdr:colOff>
      <xdr:row>38</xdr:row>
      <xdr:rowOff>171450</xdr:rowOff>
    </xdr:to>
    <xdr:cxnSp macro="">
      <xdr:nvCxnSpPr>
        <xdr:cNvPr id="299" name="直線コネクタ 298"/>
        <xdr:cNvCxnSpPr/>
      </xdr:nvCxnSpPr>
      <xdr:spPr>
        <a:xfrm flipV="1">
          <a:off x="8578850" y="66865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137160</xdr:rowOff>
    </xdr:from>
    <xdr:to xmlns:xdr="http://schemas.openxmlformats.org/drawingml/2006/spreadsheetDrawing">
      <xdr:col>50</xdr:col>
      <xdr:colOff>165100</xdr:colOff>
      <xdr:row>38</xdr:row>
      <xdr:rowOff>64770</xdr:rowOff>
    </xdr:to>
    <xdr:sp macro="" textlink="">
      <xdr:nvSpPr>
        <xdr:cNvPr id="300" name="フローチャート: 判断 299"/>
        <xdr:cNvSpPr/>
      </xdr:nvSpPr>
      <xdr:spPr>
        <a:xfrm>
          <a:off x="9398000" y="6480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81915</xdr:rowOff>
    </xdr:from>
    <xdr:ext cx="375285" cy="269240"/>
    <xdr:sp macro="" textlink="">
      <xdr:nvSpPr>
        <xdr:cNvPr id="301" name="テキスト ボックス 300"/>
        <xdr:cNvSpPr txBox="1"/>
      </xdr:nvSpPr>
      <xdr:spPr>
        <a:xfrm>
          <a:off x="9263380" y="625411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171450</xdr:rowOff>
    </xdr:from>
    <xdr:to xmlns:xdr="http://schemas.openxmlformats.org/drawingml/2006/spreadsheetDrawing">
      <xdr:col>45</xdr:col>
      <xdr:colOff>177800</xdr:colOff>
      <xdr:row>39</xdr:row>
      <xdr:rowOff>2540</xdr:rowOff>
    </xdr:to>
    <xdr:cxnSp macro="">
      <xdr:nvCxnSpPr>
        <xdr:cNvPr id="302" name="直線コネクタ 301"/>
        <xdr:cNvCxnSpPr/>
      </xdr:nvCxnSpPr>
      <xdr:spPr>
        <a:xfrm flipV="1">
          <a:off x="7705090" y="6686550"/>
          <a:ext cx="873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123825</xdr:rowOff>
    </xdr:from>
    <xdr:to xmlns:xdr="http://schemas.openxmlformats.org/drawingml/2006/spreadsheetDrawing">
      <xdr:col>46</xdr:col>
      <xdr:colOff>38100</xdr:colOff>
      <xdr:row>38</xdr:row>
      <xdr:rowOff>52070</xdr:rowOff>
    </xdr:to>
    <xdr:sp macro="" textlink="">
      <xdr:nvSpPr>
        <xdr:cNvPr id="303" name="フローチャート: 判断 302"/>
        <xdr:cNvSpPr/>
      </xdr:nvSpPr>
      <xdr:spPr>
        <a:xfrm>
          <a:off x="8528050" y="646747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68580</xdr:rowOff>
    </xdr:from>
    <xdr:ext cx="375285" cy="269240"/>
    <xdr:sp macro="" textlink="">
      <xdr:nvSpPr>
        <xdr:cNvPr id="304" name="テキスト ボックス 303"/>
        <xdr:cNvSpPr txBox="1"/>
      </xdr:nvSpPr>
      <xdr:spPr>
        <a:xfrm>
          <a:off x="8393430" y="624078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2540</xdr:rowOff>
    </xdr:from>
    <xdr:to xmlns:xdr="http://schemas.openxmlformats.org/drawingml/2006/spreadsheetDrawing">
      <xdr:col>41</xdr:col>
      <xdr:colOff>50800</xdr:colOff>
      <xdr:row>39</xdr:row>
      <xdr:rowOff>6985</xdr:rowOff>
    </xdr:to>
    <xdr:cxnSp macro="">
      <xdr:nvCxnSpPr>
        <xdr:cNvPr id="305" name="直線コネクタ 304"/>
        <xdr:cNvCxnSpPr/>
      </xdr:nvCxnSpPr>
      <xdr:spPr>
        <a:xfrm flipV="1">
          <a:off x="6835140" y="6689090"/>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137795</xdr:rowOff>
    </xdr:from>
    <xdr:to xmlns:xdr="http://schemas.openxmlformats.org/drawingml/2006/spreadsheetDrawing">
      <xdr:col>41</xdr:col>
      <xdr:colOff>101600</xdr:colOff>
      <xdr:row>38</xdr:row>
      <xdr:rowOff>65405</xdr:rowOff>
    </xdr:to>
    <xdr:sp macro="" textlink="">
      <xdr:nvSpPr>
        <xdr:cNvPr id="306" name="フローチャート: 判断 305"/>
        <xdr:cNvSpPr/>
      </xdr:nvSpPr>
      <xdr:spPr>
        <a:xfrm>
          <a:off x="7654290" y="6481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82550</xdr:rowOff>
    </xdr:from>
    <xdr:ext cx="375285" cy="269240"/>
    <xdr:sp macro="" textlink="">
      <xdr:nvSpPr>
        <xdr:cNvPr id="307" name="テキスト ボックス 306"/>
        <xdr:cNvSpPr txBox="1"/>
      </xdr:nvSpPr>
      <xdr:spPr>
        <a:xfrm>
          <a:off x="7519670" y="625475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163830</xdr:rowOff>
    </xdr:from>
    <xdr:to xmlns:xdr="http://schemas.openxmlformats.org/drawingml/2006/spreadsheetDrawing">
      <xdr:col>36</xdr:col>
      <xdr:colOff>165100</xdr:colOff>
      <xdr:row>38</xdr:row>
      <xdr:rowOff>91440</xdr:rowOff>
    </xdr:to>
    <xdr:sp macro="" textlink="">
      <xdr:nvSpPr>
        <xdr:cNvPr id="308" name="フローチャート: 判断 307"/>
        <xdr:cNvSpPr/>
      </xdr:nvSpPr>
      <xdr:spPr>
        <a:xfrm>
          <a:off x="6784340" y="650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109220</xdr:rowOff>
    </xdr:from>
    <xdr:ext cx="375285" cy="267335"/>
    <xdr:sp macro="" textlink="">
      <xdr:nvSpPr>
        <xdr:cNvPr id="309" name="テキスト ボックス 308"/>
        <xdr:cNvSpPr txBox="1"/>
      </xdr:nvSpPr>
      <xdr:spPr>
        <a:xfrm>
          <a:off x="6649720" y="628142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10" name="テキスト ボックス 309"/>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58825" cy="269240"/>
    <xdr:sp macro="" textlink="">
      <xdr:nvSpPr>
        <xdr:cNvPr id="311" name="テキスト ボックス 310"/>
        <xdr:cNvSpPr txBox="1"/>
      </xdr:nvSpPr>
      <xdr:spPr>
        <a:xfrm>
          <a:off x="926211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58825" cy="269240"/>
    <xdr:sp macro="" textlink="">
      <xdr:nvSpPr>
        <xdr:cNvPr id="312" name="テキスト ボックス 311"/>
        <xdr:cNvSpPr txBox="1"/>
      </xdr:nvSpPr>
      <xdr:spPr>
        <a:xfrm>
          <a:off x="839216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58825" cy="269240"/>
    <xdr:sp macro="" textlink="">
      <xdr:nvSpPr>
        <xdr:cNvPr id="313" name="テキスト ボックス 312"/>
        <xdr:cNvSpPr txBox="1"/>
      </xdr:nvSpPr>
      <xdr:spPr>
        <a:xfrm>
          <a:off x="75184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58825" cy="269240"/>
    <xdr:sp macro="" textlink="">
      <xdr:nvSpPr>
        <xdr:cNvPr id="314" name="テキスト ボックス 313"/>
        <xdr:cNvSpPr txBox="1"/>
      </xdr:nvSpPr>
      <xdr:spPr>
        <a:xfrm>
          <a:off x="66484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130810</xdr:rowOff>
    </xdr:from>
    <xdr:to xmlns:xdr="http://schemas.openxmlformats.org/drawingml/2006/spreadsheetDrawing">
      <xdr:col>55</xdr:col>
      <xdr:colOff>50800</xdr:colOff>
      <xdr:row>39</xdr:row>
      <xdr:rowOff>58420</xdr:rowOff>
    </xdr:to>
    <xdr:sp macro="" textlink="">
      <xdr:nvSpPr>
        <xdr:cNvPr id="315" name="楕円 314"/>
        <xdr:cNvSpPr/>
      </xdr:nvSpPr>
      <xdr:spPr>
        <a:xfrm>
          <a:off x="10220960" y="664591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43180</xdr:rowOff>
    </xdr:from>
    <xdr:ext cx="375285" cy="267335"/>
    <xdr:sp macro="" textlink="">
      <xdr:nvSpPr>
        <xdr:cNvPr id="316" name="労働費該当値テキスト"/>
        <xdr:cNvSpPr txBox="1"/>
      </xdr:nvSpPr>
      <xdr:spPr>
        <a:xfrm>
          <a:off x="10318750" y="655828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50800</xdr:rowOff>
    </xdr:to>
    <xdr:sp macro="" textlink="">
      <xdr:nvSpPr>
        <xdr:cNvPr id="317" name="楕円 316"/>
        <xdr:cNvSpPr/>
      </xdr:nvSpPr>
      <xdr:spPr>
        <a:xfrm>
          <a:off x="9398000" y="6638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41910</xdr:rowOff>
    </xdr:from>
    <xdr:ext cx="375285" cy="267335"/>
    <xdr:sp macro="" textlink="">
      <xdr:nvSpPr>
        <xdr:cNvPr id="318" name="テキスト ボックス 317"/>
        <xdr:cNvSpPr txBox="1"/>
      </xdr:nvSpPr>
      <xdr:spPr>
        <a:xfrm>
          <a:off x="9263380" y="672846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123825</xdr:rowOff>
    </xdr:from>
    <xdr:to xmlns:xdr="http://schemas.openxmlformats.org/drawingml/2006/spreadsheetDrawing">
      <xdr:col>46</xdr:col>
      <xdr:colOff>38100</xdr:colOff>
      <xdr:row>39</xdr:row>
      <xdr:rowOff>52070</xdr:rowOff>
    </xdr:to>
    <xdr:sp macro="" textlink="">
      <xdr:nvSpPr>
        <xdr:cNvPr id="319" name="楕円 318"/>
        <xdr:cNvSpPr/>
      </xdr:nvSpPr>
      <xdr:spPr>
        <a:xfrm>
          <a:off x="8528050" y="663892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42545</xdr:rowOff>
    </xdr:from>
    <xdr:ext cx="375285" cy="267335"/>
    <xdr:sp macro="" textlink="">
      <xdr:nvSpPr>
        <xdr:cNvPr id="320" name="テキスト ボックス 319"/>
        <xdr:cNvSpPr txBox="1"/>
      </xdr:nvSpPr>
      <xdr:spPr>
        <a:xfrm>
          <a:off x="8393430" y="6729095"/>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127635</xdr:rowOff>
    </xdr:from>
    <xdr:to xmlns:xdr="http://schemas.openxmlformats.org/drawingml/2006/spreadsheetDrawing">
      <xdr:col>41</xdr:col>
      <xdr:colOff>101600</xdr:colOff>
      <xdr:row>39</xdr:row>
      <xdr:rowOff>55245</xdr:rowOff>
    </xdr:to>
    <xdr:sp macro="" textlink="">
      <xdr:nvSpPr>
        <xdr:cNvPr id="321" name="楕円 320"/>
        <xdr:cNvSpPr/>
      </xdr:nvSpPr>
      <xdr:spPr>
        <a:xfrm>
          <a:off x="7654290" y="6642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46355</xdr:rowOff>
    </xdr:from>
    <xdr:ext cx="375285" cy="269240"/>
    <xdr:sp macro="" textlink="">
      <xdr:nvSpPr>
        <xdr:cNvPr id="322" name="テキスト ボックス 321"/>
        <xdr:cNvSpPr txBox="1"/>
      </xdr:nvSpPr>
      <xdr:spPr>
        <a:xfrm>
          <a:off x="7519670" y="673290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59055</xdr:rowOff>
    </xdr:to>
    <xdr:sp macro="" textlink="">
      <xdr:nvSpPr>
        <xdr:cNvPr id="323" name="楕円 322"/>
        <xdr:cNvSpPr/>
      </xdr:nvSpPr>
      <xdr:spPr>
        <a:xfrm>
          <a:off x="6784340" y="6647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50165</xdr:rowOff>
    </xdr:from>
    <xdr:ext cx="375285" cy="269240"/>
    <xdr:sp macro="" textlink="">
      <xdr:nvSpPr>
        <xdr:cNvPr id="324" name="テキスト ボックス 323"/>
        <xdr:cNvSpPr txBox="1"/>
      </xdr:nvSpPr>
      <xdr:spPr>
        <a:xfrm>
          <a:off x="6649720" y="673671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5" name="正方形/長方形 324"/>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6" name="正方形/長方形 325"/>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8" name="正方形/長方形 327"/>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30" name="正方形/長方形 329"/>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32" name="正方形/長方形 331"/>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32410"/>
    <xdr:sp macro="" textlink="">
      <xdr:nvSpPr>
        <xdr:cNvPr id="333" name="テキスト ボックス 332"/>
        <xdr:cNvSpPr txBox="1"/>
      </xdr:nvSpPr>
      <xdr:spPr>
        <a:xfrm>
          <a:off x="643636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4" name="直線コネクタ 333"/>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46355</xdr:rowOff>
    </xdr:from>
    <xdr:to xmlns:xdr="http://schemas.openxmlformats.org/drawingml/2006/spreadsheetDrawing">
      <xdr:col>59</xdr:col>
      <xdr:colOff>50800</xdr:colOff>
      <xdr:row>59</xdr:row>
      <xdr:rowOff>46355</xdr:rowOff>
    </xdr:to>
    <xdr:cxnSp macro="">
      <xdr:nvCxnSpPr>
        <xdr:cNvPr id="335" name="直線コネクタ 334"/>
        <xdr:cNvCxnSpPr/>
      </xdr:nvCxnSpPr>
      <xdr:spPr>
        <a:xfrm>
          <a:off x="6474460" y="10161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76835</xdr:rowOff>
    </xdr:from>
    <xdr:ext cx="248920" cy="267335"/>
    <xdr:sp macro="" textlink="">
      <xdr:nvSpPr>
        <xdr:cNvPr id="336" name="テキスト ボックス 335"/>
        <xdr:cNvSpPr txBox="1"/>
      </xdr:nvSpPr>
      <xdr:spPr>
        <a:xfrm>
          <a:off x="622935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7" name="直線コネクタ 336"/>
        <xdr:cNvCxnSpPr/>
      </xdr:nvCxnSpPr>
      <xdr:spPr>
        <a:xfrm>
          <a:off x="6474460" y="9779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36830</xdr:rowOff>
    </xdr:from>
    <xdr:ext cx="528320" cy="269240"/>
    <xdr:sp macro="" textlink="">
      <xdr:nvSpPr>
        <xdr:cNvPr id="338" name="テキスト ボックス 337"/>
        <xdr:cNvSpPr txBox="1"/>
      </xdr:nvSpPr>
      <xdr:spPr>
        <a:xfrm>
          <a:off x="5954395" y="9638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145415</xdr:rowOff>
    </xdr:from>
    <xdr:to xmlns:xdr="http://schemas.openxmlformats.org/drawingml/2006/spreadsheetDrawing">
      <xdr:col>59</xdr:col>
      <xdr:colOff>50800</xdr:colOff>
      <xdr:row>54</xdr:row>
      <xdr:rowOff>145415</xdr:rowOff>
    </xdr:to>
    <xdr:cxnSp macro="">
      <xdr:nvCxnSpPr>
        <xdr:cNvPr id="339" name="直線コネクタ 338"/>
        <xdr:cNvCxnSpPr/>
      </xdr:nvCxnSpPr>
      <xdr:spPr>
        <a:xfrm>
          <a:off x="6474460" y="9403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171450</xdr:rowOff>
    </xdr:from>
    <xdr:ext cx="528320" cy="269240"/>
    <xdr:sp macro="" textlink="">
      <xdr:nvSpPr>
        <xdr:cNvPr id="340" name="テキスト ボックス 339"/>
        <xdr:cNvSpPr txBox="1"/>
      </xdr:nvSpPr>
      <xdr:spPr>
        <a:xfrm>
          <a:off x="5954395" y="9258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105410</xdr:rowOff>
    </xdr:from>
    <xdr:to xmlns:xdr="http://schemas.openxmlformats.org/drawingml/2006/spreadsheetDrawing">
      <xdr:col>59</xdr:col>
      <xdr:colOff>50800</xdr:colOff>
      <xdr:row>52</xdr:row>
      <xdr:rowOff>105410</xdr:rowOff>
    </xdr:to>
    <xdr:cxnSp macro="">
      <xdr:nvCxnSpPr>
        <xdr:cNvPr id="341" name="直線コネクタ 340"/>
        <xdr:cNvCxnSpPr/>
      </xdr:nvCxnSpPr>
      <xdr:spPr>
        <a:xfrm>
          <a:off x="6474460" y="9020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135890</xdr:rowOff>
    </xdr:from>
    <xdr:ext cx="528320" cy="265430"/>
    <xdr:sp macro="" textlink="">
      <xdr:nvSpPr>
        <xdr:cNvPr id="342" name="テキスト ボックス 341"/>
        <xdr:cNvSpPr txBox="1"/>
      </xdr:nvSpPr>
      <xdr:spPr>
        <a:xfrm>
          <a:off x="5954395" y="887984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66040</xdr:rowOff>
    </xdr:from>
    <xdr:to xmlns:xdr="http://schemas.openxmlformats.org/drawingml/2006/spreadsheetDrawing">
      <xdr:col>59</xdr:col>
      <xdr:colOff>50800</xdr:colOff>
      <xdr:row>50</xdr:row>
      <xdr:rowOff>66040</xdr:rowOff>
    </xdr:to>
    <xdr:cxnSp macro="">
      <xdr:nvCxnSpPr>
        <xdr:cNvPr id="343" name="直線コネクタ 342"/>
        <xdr:cNvCxnSpPr/>
      </xdr:nvCxnSpPr>
      <xdr:spPr>
        <a:xfrm>
          <a:off x="6474460" y="8638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95885</xdr:rowOff>
    </xdr:from>
    <xdr:ext cx="595630" cy="267335"/>
    <xdr:sp macro="" textlink="">
      <xdr:nvSpPr>
        <xdr:cNvPr id="344" name="テキスト ボックス 343"/>
        <xdr:cNvSpPr txBox="1"/>
      </xdr:nvSpPr>
      <xdr:spPr>
        <a:xfrm>
          <a:off x="5890260" y="8496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5" name="直線コネクタ 344"/>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5630" cy="266065"/>
    <xdr:sp macro="" textlink="">
      <xdr:nvSpPr>
        <xdr:cNvPr id="346" name="テキスト ボックス 345"/>
        <xdr:cNvSpPr txBox="1"/>
      </xdr:nvSpPr>
      <xdr:spPr>
        <a:xfrm>
          <a:off x="589026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7" name="農林水産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66675</xdr:rowOff>
    </xdr:from>
    <xdr:to xmlns:xdr="http://schemas.openxmlformats.org/drawingml/2006/spreadsheetDrawing">
      <xdr:col>54</xdr:col>
      <xdr:colOff>186690</xdr:colOff>
      <xdr:row>58</xdr:row>
      <xdr:rowOff>142240</xdr:rowOff>
    </xdr:to>
    <xdr:cxnSp macro="">
      <xdr:nvCxnSpPr>
        <xdr:cNvPr id="348" name="直線コネクタ 347"/>
        <xdr:cNvCxnSpPr/>
      </xdr:nvCxnSpPr>
      <xdr:spPr>
        <a:xfrm flipV="1">
          <a:off x="10267950" y="863917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146685</xdr:rowOff>
    </xdr:from>
    <xdr:ext cx="466725" cy="267335"/>
    <xdr:sp macro="" textlink="">
      <xdr:nvSpPr>
        <xdr:cNvPr id="349" name="農林水産業費最小値テキスト"/>
        <xdr:cNvSpPr txBox="1"/>
      </xdr:nvSpPr>
      <xdr:spPr>
        <a:xfrm>
          <a:off x="10318750" y="1009078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142240</xdr:rowOff>
    </xdr:from>
    <xdr:to xmlns:xdr="http://schemas.openxmlformats.org/drawingml/2006/spreadsheetDrawing">
      <xdr:col>55</xdr:col>
      <xdr:colOff>88900</xdr:colOff>
      <xdr:row>58</xdr:row>
      <xdr:rowOff>142240</xdr:rowOff>
    </xdr:to>
    <xdr:cxnSp macro="">
      <xdr:nvCxnSpPr>
        <xdr:cNvPr id="350" name="直線コネクタ 349"/>
        <xdr:cNvCxnSpPr/>
      </xdr:nvCxnSpPr>
      <xdr:spPr>
        <a:xfrm>
          <a:off x="10182860" y="10086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11430</xdr:rowOff>
    </xdr:from>
    <xdr:ext cx="595630" cy="269240"/>
    <xdr:sp macro="" textlink="">
      <xdr:nvSpPr>
        <xdr:cNvPr id="351" name="農林水産業費最大値テキスト"/>
        <xdr:cNvSpPr txBox="1"/>
      </xdr:nvSpPr>
      <xdr:spPr>
        <a:xfrm>
          <a:off x="10318750" y="841248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66675</xdr:rowOff>
    </xdr:from>
    <xdr:to xmlns:xdr="http://schemas.openxmlformats.org/drawingml/2006/spreadsheetDrawing">
      <xdr:col>55</xdr:col>
      <xdr:colOff>88900</xdr:colOff>
      <xdr:row>50</xdr:row>
      <xdr:rowOff>66675</xdr:rowOff>
    </xdr:to>
    <xdr:cxnSp macro="">
      <xdr:nvCxnSpPr>
        <xdr:cNvPr id="352" name="直線コネクタ 351"/>
        <xdr:cNvCxnSpPr/>
      </xdr:nvCxnSpPr>
      <xdr:spPr>
        <a:xfrm>
          <a:off x="10182860" y="86391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83820</xdr:rowOff>
    </xdr:from>
    <xdr:to xmlns:xdr="http://schemas.openxmlformats.org/drawingml/2006/spreadsheetDrawing">
      <xdr:col>55</xdr:col>
      <xdr:colOff>0</xdr:colOff>
      <xdr:row>55</xdr:row>
      <xdr:rowOff>157480</xdr:rowOff>
    </xdr:to>
    <xdr:cxnSp macro="">
      <xdr:nvCxnSpPr>
        <xdr:cNvPr id="353" name="直線コネクタ 352"/>
        <xdr:cNvCxnSpPr/>
      </xdr:nvCxnSpPr>
      <xdr:spPr>
        <a:xfrm>
          <a:off x="9448800" y="9513570"/>
          <a:ext cx="8191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161290</xdr:rowOff>
    </xdr:from>
    <xdr:ext cx="531495" cy="267970"/>
    <xdr:sp macro="" textlink="">
      <xdr:nvSpPr>
        <xdr:cNvPr id="354" name="農林水産業費平均値テキスト"/>
        <xdr:cNvSpPr txBox="1"/>
      </xdr:nvSpPr>
      <xdr:spPr>
        <a:xfrm>
          <a:off x="10318750" y="9591040"/>
          <a:ext cx="53149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xdr:rowOff>
    </xdr:from>
    <xdr:to xmlns:xdr="http://schemas.openxmlformats.org/drawingml/2006/spreadsheetDrawing">
      <xdr:col>55</xdr:col>
      <xdr:colOff>50800</xdr:colOff>
      <xdr:row>56</xdr:row>
      <xdr:rowOff>111760</xdr:rowOff>
    </xdr:to>
    <xdr:sp macro="" textlink="">
      <xdr:nvSpPr>
        <xdr:cNvPr id="355" name="フローチャート: 判断 354"/>
        <xdr:cNvSpPr/>
      </xdr:nvSpPr>
      <xdr:spPr>
        <a:xfrm>
          <a:off x="10220960" y="960755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83820</xdr:rowOff>
    </xdr:from>
    <xdr:to xmlns:xdr="http://schemas.openxmlformats.org/drawingml/2006/spreadsheetDrawing">
      <xdr:col>50</xdr:col>
      <xdr:colOff>114300</xdr:colOff>
      <xdr:row>55</xdr:row>
      <xdr:rowOff>151130</xdr:rowOff>
    </xdr:to>
    <xdr:cxnSp macro="">
      <xdr:nvCxnSpPr>
        <xdr:cNvPr id="356" name="直線コネクタ 355"/>
        <xdr:cNvCxnSpPr/>
      </xdr:nvCxnSpPr>
      <xdr:spPr>
        <a:xfrm flipV="1">
          <a:off x="8578850" y="9513570"/>
          <a:ext cx="8699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166370</xdr:rowOff>
    </xdr:from>
    <xdr:to xmlns:xdr="http://schemas.openxmlformats.org/drawingml/2006/spreadsheetDrawing">
      <xdr:col>50</xdr:col>
      <xdr:colOff>165100</xdr:colOff>
      <xdr:row>56</xdr:row>
      <xdr:rowOff>93345</xdr:rowOff>
    </xdr:to>
    <xdr:sp macro="" textlink="">
      <xdr:nvSpPr>
        <xdr:cNvPr id="357" name="フローチャート: 判断 356"/>
        <xdr:cNvSpPr/>
      </xdr:nvSpPr>
      <xdr:spPr>
        <a:xfrm>
          <a:off x="9398000" y="95961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84455</xdr:rowOff>
    </xdr:from>
    <xdr:ext cx="531495" cy="269240"/>
    <xdr:sp macro="" textlink="">
      <xdr:nvSpPr>
        <xdr:cNvPr id="358" name="テキスト ボックス 357"/>
        <xdr:cNvSpPr txBox="1"/>
      </xdr:nvSpPr>
      <xdr:spPr>
        <a:xfrm>
          <a:off x="9185275" y="968565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151130</xdr:rowOff>
    </xdr:from>
    <xdr:to xmlns:xdr="http://schemas.openxmlformats.org/drawingml/2006/spreadsheetDrawing">
      <xdr:col>45</xdr:col>
      <xdr:colOff>177800</xdr:colOff>
      <xdr:row>55</xdr:row>
      <xdr:rowOff>170180</xdr:rowOff>
    </xdr:to>
    <xdr:cxnSp macro="">
      <xdr:nvCxnSpPr>
        <xdr:cNvPr id="359" name="直線コネクタ 358"/>
        <xdr:cNvCxnSpPr/>
      </xdr:nvCxnSpPr>
      <xdr:spPr>
        <a:xfrm flipV="1">
          <a:off x="7705090" y="9580880"/>
          <a:ext cx="8737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16510</xdr:rowOff>
    </xdr:from>
    <xdr:to xmlns:xdr="http://schemas.openxmlformats.org/drawingml/2006/spreadsheetDrawing">
      <xdr:col>46</xdr:col>
      <xdr:colOff>38100</xdr:colOff>
      <xdr:row>56</xdr:row>
      <xdr:rowOff>121920</xdr:rowOff>
    </xdr:to>
    <xdr:sp macro="" textlink="">
      <xdr:nvSpPr>
        <xdr:cNvPr id="360" name="フローチャート: 判断 359"/>
        <xdr:cNvSpPr/>
      </xdr:nvSpPr>
      <xdr:spPr>
        <a:xfrm>
          <a:off x="8528050" y="961771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113030</xdr:rowOff>
    </xdr:from>
    <xdr:ext cx="531495" cy="267335"/>
    <xdr:sp macro="" textlink="">
      <xdr:nvSpPr>
        <xdr:cNvPr id="361" name="テキスト ボックス 360"/>
        <xdr:cNvSpPr txBox="1"/>
      </xdr:nvSpPr>
      <xdr:spPr>
        <a:xfrm>
          <a:off x="8315325" y="971423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170180</xdr:rowOff>
    </xdr:from>
    <xdr:to xmlns:xdr="http://schemas.openxmlformats.org/drawingml/2006/spreadsheetDrawing">
      <xdr:col>41</xdr:col>
      <xdr:colOff>50800</xdr:colOff>
      <xdr:row>56</xdr:row>
      <xdr:rowOff>48895</xdr:rowOff>
    </xdr:to>
    <xdr:cxnSp macro="">
      <xdr:nvCxnSpPr>
        <xdr:cNvPr id="362" name="直線コネクタ 361"/>
        <xdr:cNvCxnSpPr/>
      </xdr:nvCxnSpPr>
      <xdr:spPr>
        <a:xfrm flipV="1">
          <a:off x="6835140" y="9599930"/>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10795</xdr:rowOff>
    </xdr:from>
    <xdr:to xmlns:xdr="http://schemas.openxmlformats.org/drawingml/2006/spreadsheetDrawing">
      <xdr:col>41</xdr:col>
      <xdr:colOff>101600</xdr:colOff>
      <xdr:row>56</xdr:row>
      <xdr:rowOff>116205</xdr:rowOff>
    </xdr:to>
    <xdr:sp macro="" textlink="">
      <xdr:nvSpPr>
        <xdr:cNvPr id="363" name="フローチャート: 判断 362"/>
        <xdr:cNvSpPr/>
      </xdr:nvSpPr>
      <xdr:spPr>
        <a:xfrm>
          <a:off x="7654290" y="96119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106680</xdr:rowOff>
    </xdr:from>
    <xdr:ext cx="531495" cy="269240"/>
    <xdr:sp macro="" textlink="">
      <xdr:nvSpPr>
        <xdr:cNvPr id="364" name="テキスト ボックス 363"/>
        <xdr:cNvSpPr txBox="1"/>
      </xdr:nvSpPr>
      <xdr:spPr>
        <a:xfrm>
          <a:off x="7445375" y="97078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22225</xdr:rowOff>
    </xdr:from>
    <xdr:to xmlns:xdr="http://schemas.openxmlformats.org/drawingml/2006/spreadsheetDrawing">
      <xdr:col>36</xdr:col>
      <xdr:colOff>165100</xdr:colOff>
      <xdr:row>56</xdr:row>
      <xdr:rowOff>127635</xdr:rowOff>
    </xdr:to>
    <xdr:sp macro="" textlink="">
      <xdr:nvSpPr>
        <xdr:cNvPr id="365" name="フローチャート: 判断 364"/>
        <xdr:cNvSpPr/>
      </xdr:nvSpPr>
      <xdr:spPr>
        <a:xfrm>
          <a:off x="6784340" y="96234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118745</xdr:rowOff>
    </xdr:from>
    <xdr:ext cx="531495" cy="269240"/>
    <xdr:sp macro="" textlink="">
      <xdr:nvSpPr>
        <xdr:cNvPr id="366" name="テキスト ボックス 365"/>
        <xdr:cNvSpPr txBox="1"/>
      </xdr:nvSpPr>
      <xdr:spPr>
        <a:xfrm>
          <a:off x="6571615" y="97199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7" name="テキスト ボックス 366"/>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58825" cy="269240"/>
    <xdr:sp macro="" textlink="">
      <xdr:nvSpPr>
        <xdr:cNvPr id="368" name="テキスト ボックス 367"/>
        <xdr:cNvSpPr txBox="1"/>
      </xdr:nvSpPr>
      <xdr:spPr>
        <a:xfrm>
          <a:off x="926211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58825" cy="269240"/>
    <xdr:sp macro="" textlink="">
      <xdr:nvSpPr>
        <xdr:cNvPr id="369" name="テキスト ボックス 368"/>
        <xdr:cNvSpPr txBox="1"/>
      </xdr:nvSpPr>
      <xdr:spPr>
        <a:xfrm>
          <a:off x="839216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58825" cy="269240"/>
    <xdr:sp macro="" textlink="">
      <xdr:nvSpPr>
        <xdr:cNvPr id="370" name="テキスト ボックス 369"/>
        <xdr:cNvSpPr txBox="1"/>
      </xdr:nvSpPr>
      <xdr:spPr>
        <a:xfrm>
          <a:off x="75184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58825" cy="269240"/>
    <xdr:sp macro="" textlink="">
      <xdr:nvSpPr>
        <xdr:cNvPr id="371" name="テキスト ボックス 370"/>
        <xdr:cNvSpPr txBox="1"/>
      </xdr:nvSpPr>
      <xdr:spPr>
        <a:xfrm>
          <a:off x="66484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104775</xdr:rowOff>
    </xdr:from>
    <xdr:to xmlns:xdr="http://schemas.openxmlformats.org/drawingml/2006/spreadsheetDrawing">
      <xdr:col>55</xdr:col>
      <xdr:colOff>50800</xdr:colOff>
      <xdr:row>56</xdr:row>
      <xdr:rowOff>32385</xdr:rowOff>
    </xdr:to>
    <xdr:sp macro="" textlink="">
      <xdr:nvSpPr>
        <xdr:cNvPr id="372" name="楕円 371"/>
        <xdr:cNvSpPr/>
      </xdr:nvSpPr>
      <xdr:spPr>
        <a:xfrm>
          <a:off x="10220960" y="95345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128270</xdr:rowOff>
    </xdr:from>
    <xdr:ext cx="531495" cy="267335"/>
    <xdr:sp macro="" textlink="">
      <xdr:nvSpPr>
        <xdr:cNvPr id="373" name="農林水産業費該当値テキスト"/>
        <xdr:cNvSpPr txBox="1"/>
      </xdr:nvSpPr>
      <xdr:spPr>
        <a:xfrm>
          <a:off x="10318750" y="938657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31115</xdr:rowOff>
    </xdr:from>
    <xdr:to xmlns:xdr="http://schemas.openxmlformats.org/drawingml/2006/spreadsheetDrawing">
      <xdr:col>50</xdr:col>
      <xdr:colOff>165100</xdr:colOff>
      <xdr:row>55</xdr:row>
      <xdr:rowOff>136525</xdr:rowOff>
    </xdr:to>
    <xdr:sp macro="" textlink="">
      <xdr:nvSpPr>
        <xdr:cNvPr id="374" name="楕円 373"/>
        <xdr:cNvSpPr/>
      </xdr:nvSpPr>
      <xdr:spPr>
        <a:xfrm>
          <a:off x="9398000" y="94608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153670</xdr:rowOff>
    </xdr:from>
    <xdr:ext cx="531495" cy="269240"/>
    <xdr:sp macro="" textlink="">
      <xdr:nvSpPr>
        <xdr:cNvPr id="375" name="テキスト ボックス 374"/>
        <xdr:cNvSpPr txBox="1"/>
      </xdr:nvSpPr>
      <xdr:spPr>
        <a:xfrm>
          <a:off x="9185275" y="92405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98425</xdr:rowOff>
    </xdr:from>
    <xdr:to xmlns:xdr="http://schemas.openxmlformats.org/drawingml/2006/spreadsheetDrawing">
      <xdr:col>46</xdr:col>
      <xdr:colOff>38100</xdr:colOff>
      <xdr:row>56</xdr:row>
      <xdr:rowOff>25400</xdr:rowOff>
    </xdr:to>
    <xdr:sp macro="" textlink="">
      <xdr:nvSpPr>
        <xdr:cNvPr id="376" name="楕円 375"/>
        <xdr:cNvSpPr/>
      </xdr:nvSpPr>
      <xdr:spPr>
        <a:xfrm>
          <a:off x="8528050" y="952817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43180</xdr:rowOff>
    </xdr:from>
    <xdr:ext cx="531495" cy="267335"/>
    <xdr:sp macro="" textlink="">
      <xdr:nvSpPr>
        <xdr:cNvPr id="377" name="テキスト ボックス 376"/>
        <xdr:cNvSpPr txBox="1"/>
      </xdr:nvSpPr>
      <xdr:spPr>
        <a:xfrm>
          <a:off x="8315325" y="930148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117475</xdr:rowOff>
    </xdr:from>
    <xdr:to xmlns:xdr="http://schemas.openxmlformats.org/drawingml/2006/spreadsheetDrawing">
      <xdr:col>41</xdr:col>
      <xdr:colOff>101600</xdr:colOff>
      <xdr:row>56</xdr:row>
      <xdr:rowOff>45085</xdr:rowOff>
    </xdr:to>
    <xdr:sp macro="" textlink="">
      <xdr:nvSpPr>
        <xdr:cNvPr id="378" name="楕円 377"/>
        <xdr:cNvSpPr/>
      </xdr:nvSpPr>
      <xdr:spPr>
        <a:xfrm>
          <a:off x="7654290" y="9547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61595</xdr:rowOff>
    </xdr:from>
    <xdr:ext cx="531495" cy="267335"/>
    <xdr:sp macro="" textlink="">
      <xdr:nvSpPr>
        <xdr:cNvPr id="379" name="テキスト ボックス 378"/>
        <xdr:cNvSpPr txBox="1"/>
      </xdr:nvSpPr>
      <xdr:spPr>
        <a:xfrm>
          <a:off x="7445375" y="931989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171450</xdr:rowOff>
    </xdr:from>
    <xdr:to xmlns:xdr="http://schemas.openxmlformats.org/drawingml/2006/spreadsheetDrawing">
      <xdr:col>36</xdr:col>
      <xdr:colOff>165100</xdr:colOff>
      <xdr:row>56</xdr:row>
      <xdr:rowOff>101600</xdr:rowOff>
    </xdr:to>
    <xdr:sp macro="" textlink="">
      <xdr:nvSpPr>
        <xdr:cNvPr id="380" name="楕円 379"/>
        <xdr:cNvSpPr/>
      </xdr:nvSpPr>
      <xdr:spPr>
        <a:xfrm>
          <a:off x="678434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118745</xdr:rowOff>
    </xdr:from>
    <xdr:ext cx="531495" cy="269240"/>
    <xdr:sp macro="" textlink="">
      <xdr:nvSpPr>
        <xdr:cNvPr id="381" name="テキスト ボックス 380"/>
        <xdr:cNvSpPr txBox="1"/>
      </xdr:nvSpPr>
      <xdr:spPr>
        <a:xfrm>
          <a:off x="6571615" y="93770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82" name="正方形/長方形 381"/>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83" name="正方形/長方形 382"/>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85" name="正方形/長方形 384"/>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7" name="正方形/長方形 386"/>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9" name="正方形/長方形 388"/>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32410"/>
    <xdr:sp macro="" textlink="">
      <xdr:nvSpPr>
        <xdr:cNvPr id="390" name="テキスト ボックス 389"/>
        <xdr:cNvSpPr txBox="1"/>
      </xdr:nvSpPr>
      <xdr:spPr>
        <a:xfrm>
          <a:off x="643636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91" name="直線コネクタ 390"/>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145415</xdr:rowOff>
    </xdr:from>
    <xdr:to xmlns:xdr="http://schemas.openxmlformats.org/drawingml/2006/spreadsheetDrawing">
      <xdr:col>59</xdr:col>
      <xdr:colOff>50800</xdr:colOff>
      <xdr:row>78</xdr:row>
      <xdr:rowOff>145415</xdr:rowOff>
    </xdr:to>
    <xdr:cxnSp macro="">
      <xdr:nvCxnSpPr>
        <xdr:cNvPr id="392" name="直線コネクタ 391"/>
        <xdr:cNvCxnSpPr/>
      </xdr:nvCxnSpPr>
      <xdr:spPr>
        <a:xfrm>
          <a:off x="6474460" y="13518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8920" cy="269240"/>
    <xdr:sp macro="" textlink="">
      <xdr:nvSpPr>
        <xdr:cNvPr id="393" name="テキスト ボックス 392"/>
        <xdr:cNvSpPr txBox="1"/>
      </xdr:nvSpPr>
      <xdr:spPr>
        <a:xfrm>
          <a:off x="6229350" y="13373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4" name="直線コネクタ 393"/>
        <xdr:cNvCxnSpPr/>
      </xdr:nvCxnSpPr>
      <xdr:spPr>
        <a:xfrm>
          <a:off x="6474460" y="13056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56515</xdr:rowOff>
    </xdr:from>
    <xdr:ext cx="595630" cy="266065"/>
    <xdr:sp macro="" textlink="">
      <xdr:nvSpPr>
        <xdr:cNvPr id="395" name="テキスト ボックス 394"/>
        <xdr:cNvSpPr txBox="1"/>
      </xdr:nvSpPr>
      <xdr:spPr>
        <a:xfrm>
          <a:off x="5890260" y="129152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86360</xdr:rowOff>
    </xdr:from>
    <xdr:to xmlns:xdr="http://schemas.openxmlformats.org/drawingml/2006/spreadsheetDrawing">
      <xdr:col>59</xdr:col>
      <xdr:colOff>50800</xdr:colOff>
      <xdr:row>73</xdr:row>
      <xdr:rowOff>86360</xdr:rowOff>
    </xdr:to>
    <xdr:cxnSp macro="">
      <xdr:nvCxnSpPr>
        <xdr:cNvPr id="396" name="直線コネクタ 395"/>
        <xdr:cNvCxnSpPr/>
      </xdr:nvCxnSpPr>
      <xdr:spPr>
        <a:xfrm>
          <a:off x="6474460" y="12602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116205</xdr:rowOff>
    </xdr:from>
    <xdr:ext cx="595630" cy="269240"/>
    <xdr:sp macro="" textlink="">
      <xdr:nvSpPr>
        <xdr:cNvPr id="397" name="テキスト ボックス 396"/>
        <xdr:cNvSpPr txBox="1"/>
      </xdr:nvSpPr>
      <xdr:spPr>
        <a:xfrm>
          <a:off x="5890260" y="12460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145415</xdr:rowOff>
    </xdr:from>
    <xdr:to xmlns:xdr="http://schemas.openxmlformats.org/drawingml/2006/spreadsheetDrawing">
      <xdr:col>59</xdr:col>
      <xdr:colOff>50800</xdr:colOff>
      <xdr:row>70</xdr:row>
      <xdr:rowOff>145415</xdr:rowOff>
    </xdr:to>
    <xdr:cxnSp macro="">
      <xdr:nvCxnSpPr>
        <xdr:cNvPr id="398" name="直線コネクタ 397"/>
        <xdr:cNvCxnSpPr/>
      </xdr:nvCxnSpPr>
      <xdr:spPr>
        <a:xfrm>
          <a:off x="6474460" y="12146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171450</xdr:rowOff>
    </xdr:from>
    <xdr:ext cx="595630" cy="269240"/>
    <xdr:sp macro="" textlink="">
      <xdr:nvSpPr>
        <xdr:cNvPr id="399" name="テキスト ボックス 398"/>
        <xdr:cNvSpPr txBox="1"/>
      </xdr:nvSpPr>
      <xdr:spPr>
        <a:xfrm>
          <a:off x="5890260" y="12001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0" name="直線コネクタ 399"/>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5630" cy="266065"/>
    <xdr:sp macro="" textlink="">
      <xdr:nvSpPr>
        <xdr:cNvPr id="401" name="テキスト ボックス 400"/>
        <xdr:cNvSpPr txBox="1"/>
      </xdr:nvSpPr>
      <xdr:spPr>
        <a:xfrm>
          <a:off x="589026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2" name="商工費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139700</xdr:rowOff>
    </xdr:from>
    <xdr:to xmlns:xdr="http://schemas.openxmlformats.org/drawingml/2006/spreadsheetDrawing">
      <xdr:col>54</xdr:col>
      <xdr:colOff>186690</xdr:colOff>
      <xdr:row>78</xdr:row>
      <xdr:rowOff>125095</xdr:rowOff>
    </xdr:to>
    <xdr:cxnSp macro="">
      <xdr:nvCxnSpPr>
        <xdr:cNvPr id="403" name="直線コネクタ 402"/>
        <xdr:cNvCxnSpPr/>
      </xdr:nvCxnSpPr>
      <xdr:spPr>
        <a:xfrm flipV="1">
          <a:off x="10267950" y="12312650"/>
          <a:ext cx="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128905</xdr:rowOff>
    </xdr:from>
    <xdr:ext cx="466725" cy="267335"/>
    <xdr:sp macro="" textlink="">
      <xdr:nvSpPr>
        <xdr:cNvPr id="404" name="商工費最小値テキスト"/>
        <xdr:cNvSpPr txBox="1"/>
      </xdr:nvSpPr>
      <xdr:spPr>
        <a:xfrm>
          <a:off x="10318750" y="1350200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125095</xdr:rowOff>
    </xdr:from>
    <xdr:to xmlns:xdr="http://schemas.openxmlformats.org/drawingml/2006/spreadsheetDrawing">
      <xdr:col>55</xdr:col>
      <xdr:colOff>88900</xdr:colOff>
      <xdr:row>78</xdr:row>
      <xdr:rowOff>125095</xdr:rowOff>
    </xdr:to>
    <xdr:cxnSp macro="">
      <xdr:nvCxnSpPr>
        <xdr:cNvPr id="405" name="直線コネクタ 404"/>
        <xdr:cNvCxnSpPr/>
      </xdr:nvCxnSpPr>
      <xdr:spPr>
        <a:xfrm>
          <a:off x="10182860" y="13498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84455</xdr:rowOff>
    </xdr:from>
    <xdr:ext cx="595630" cy="269240"/>
    <xdr:sp macro="" textlink="">
      <xdr:nvSpPr>
        <xdr:cNvPr id="406" name="商工費最大値テキスト"/>
        <xdr:cNvSpPr txBox="1"/>
      </xdr:nvSpPr>
      <xdr:spPr>
        <a:xfrm>
          <a:off x="10318750" y="1208595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139700</xdr:rowOff>
    </xdr:from>
    <xdr:to xmlns:xdr="http://schemas.openxmlformats.org/drawingml/2006/spreadsheetDrawing">
      <xdr:col>55</xdr:col>
      <xdr:colOff>88900</xdr:colOff>
      <xdr:row>71</xdr:row>
      <xdr:rowOff>139700</xdr:rowOff>
    </xdr:to>
    <xdr:cxnSp macro="">
      <xdr:nvCxnSpPr>
        <xdr:cNvPr id="407" name="直線コネクタ 406"/>
        <xdr:cNvCxnSpPr/>
      </xdr:nvCxnSpPr>
      <xdr:spPr>
        <a:xfrm>
          <a:off x="10182860" y="123126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100965</xdr:rowOff>
    </xdr:from>
    <xdr:to xmlns:xdr="http://schemas.openxmlformats.org/drawingml/2006/spreadsheetDrawing">
      <xdr:col>55</xdr:col>
      <xdr:colOff>0</xdr:colOff>
      <xdr:row>78</xdr:row>
      <xdr:rowOff>109855</xdr:rowOff>
    </xdr:to>
    <xdr:cxnSp macro="">
      <xdr:nvCxnSpPr>
        <xdr:cNvPr id="408" name="直線コネクタ 407"/>
        <xdr:cNvCxnSpPr/>
      </xdr:nvCxnSpPr>
      <xdr:spPr>
        <a:xfrm>
          <a:off x="9448800" y="13474065"/>
          <a:ext cx="8191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170815</xdr:rowOff>
    </xdr:from>
    <xdr:ext cx="531495" cy="265430"/>
    <xdr:sp macro="" textlink="">
      <xdr:nvSpPr>
        <xdr:cNvPr id="409" name="商工費平均値テキスト"/>
        <xdr:cNvSpPr txBox="1"/>
      </xdr:nvSpPr>
      <xdr:spPr>
        <a:xfrm>
          <a:off x="10318750" y="13201015"/>
          <a:ext cx="5314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147320</xdr:rowOff>
    </xdr:from>
    <xdr:to xmlns:xdr="http://schemas.openxmlformats.org/drawingml/2006/spreadsheetDrawing">
      <xdr:col>55</xdr:col>
      <xdr:colOff>50800</xdr:colOff>
      <xdr:row>78</xdr:row>
      <xdr:rowOff>74930</xdr:rowOff>
    </xdr:to>
    <xdr:sp macro="" textlink="">
      <xdr:nvSpPr>
        <xdr:cNvPr id="410" name="フローチャート: 判断 409"/>
        <xdr:cNvSpPr/>
      </xdr:nvSpPr>
      <xdr:spPr>
        <a:xfrm>
          <a:off x="10220960" y="1334897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100965</xdr:rowOff>
    </xdr:from>
    <xdr:to xmlns:xdr="http://schemas.openxmlformats.org/drawingml/2006/spreadsheetDrawing">
      <xdr:col>50</xdr:col>
      <xdr:colOff>114300</xdr:colOff>
      <xdr:row>78</xdr:row>
      <xdr:rowOff>103505</xdr:rowOff>
    </xdr:to>
    <xdr:cxnSp macro="">
      <xdr:nvCxnSpPr>
        <xdr:cNvPr id="411" name="直線コネクタ 410"/>
        <xdr:cNvCxnSpPr/>
      </xdr:nvCxnSpPr>
      <xdr:spPr>
        <a:xfrm flipV="1">
          <a:off x="8578850" y="1347406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137795</xdr:rowOff>
    </xdr:from>
    <xdr:to xmlns:xdr="http://schemas.openxmlformats.org/drawingml/2006/spreadsheetDrawing">
      <xdr:col>50</xdr:col>
      <xdr:colOff>165100</xdr:colOff>
      <xdr:row>78</xdr:row>
      <xdr:rowOff>65405</xdr:rowOff>
    </xdr:to>
    <xdr:sp macro="" textlink="">
      <xdr:nvSpPr>
        <xdr:cNvPr id="412" name="フローチャート: 判断 411"/>
        <xdr:cNvSpPr/>
      </xdr:nvSpPr>
      <xdr:spPr>
        <a:xfrm>
          <a:off x="9398000" y="13339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82550</xdr:rowOff>
    </xdr:from>
    <xdr:ext cx="531495" cy="269240"/>
    <xdr:sp macro="" textlink="">
      <xdr:nvSpPr>
        <xdr:cNvPr id="413" name="テキスト ボックス 412"/>
        <xdr:cNvSpPr txBox="1"/>
      </xdr:nvSpPr>
      <xdr:spPr>
        <a:xfrm>
          <a:off x="9185275" y="1311275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171450</xdr:rowOff>
    </xdr:from>
    <xdr:to xmlns:xdr="http://schemas.openxmlformats.org/drawingml/2006/spreadsheetDrawing">
      <xdr:col>45</xdr:col>
      <xdr:colOff>177800</xdr:colOff>
      <xdr:row>78</xdr:row>
      <xdr:rowOff>103505</xdr:rowOff>
    </xdr:to>
    <xdr:cxnSp macro="">
      <xdr:nvCxnSpPr>
        <xdr:cNvPr id="414" name="直線コネクタ 413"/>
        <xdr:cNvCxnSpPr/>
      </xdr:nvCxnSpPr>
      <xdr:spPr>
        <a:xfrm>
          <a:off x="7705090" y="13373100"/>
          <a:ext cx="8737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127635</xdr:rowOff>
    </xdr:from>
    <xdr:to xmlns:xdr="http://schemas.openxmlformats.org/drawingml/2006/spreadsheetDrawing">
      <xdr:col>46</xdr:col>
      <xdr:colOff>38100</xdr:colOff>
      <xdr:row>78</xdr:row>
      <xdr:rowOff>55245</xdr:rowOff>
    </xdr:to>
    <xdr:sp macro="" textlink="">
      <xdr:nvSpPr>
        <xdr:cNvPr id="415" name="フローチャート: 判断 414"/>
        <xdr:cNvSpPr/>
      </xdr:nvSpPr>
      <xdr:spPr>
        <a:xfrm>
          <a:off x="8528050" y="1332928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72390</xdr:rowOff>
    </xdr:from>
    <xdr:ext cx="531495" cy="269240"/>
    <xdr:sp macro="" textlink="">
      <xdr:nvSpPr>
        <xdr:cNvPr id="416" name="テキスト ボックス 415"/>
        <xdr:cNvSpPr txBox="1"/>
      </xdr:nvSpPr>
      <xdr:spPr>
        <a:xfrm>
          <a:off x="8315325" y="1310259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171450</xdr:rowOff>
    </xdr:from>
    <xdr:to xmlns:xdr="http://schemas.openxmlformats.org/drawingml/2006/spreadsheetDrawing">
      <xdr:col>41</xdr:col>
      <xdr:colOff>50800</xdr:colOff>
      <xdr:row>78</xdr:row>
      <xdr:rowOff>27305</xdr:rowOff>
    </xdr:to>
    <xdr:cxnSp macro="">
      <xdr:nvCxnSpPr>
        <xdr:cNvPr id="417" name="直線コネクタ 416"/>
        <xdr:cNvCxnSpPr/>
      </xdr:nvCxnSpPr>
      <xdr:spPr>
        <a:xfrm flipV="1">
          <a:off x="6835140" y="1337310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123825</xdr:rowOff>
    </xdr:from>
    <xdr:to xmlns:xdr="http://schemas.openxmlformats.org/drawingml/2006/spreadsheetDrawing">
      <xdr:col>41</xdr:col>
      <xdr:colOff>101600</xdr:colOff>
      <xdr:row>78</xdr:row>
      <xdr:rowOff>52070</xdr:rowOff>
    </xdr:to>
    <xdr:sp macro="" textlink="">
      <xdr:nvSpPr>
        <xdr:cNvPr id="418" name="フローチャート: 判断 417"/>
        <xdr:cNvSpPr/>
      </xdr:nvSpPr>
      <xdr:spPr>
        <a:xfrm>
          <a:off x="7654290" y="13325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42545</xdr:rowOff>
    </xdr:from>
    <xdr:ext cx="531495" cy="267335"/>
    <xdr:sp macro="" textlink="">
      <xdr:nvSpPr>
        <xdr:cNvPr id="419" name="テキスト ボックス 418"/>
        <xdr:cNvSpPr txBox="1"/>
      </xdr:nvSpPr>
      <xdr:spPr>
        <a:xfrm>
          <a:off x="7445375" y="1341564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116205</xdr:rowOff>
    </xdr:from>
    <xdr:to xmlns:xdr="http://schemas.openxmlformats.org/drawingml/2006/spreadsheetDrawing">
      <xdr:col>36</xdr:col>
      <xdr:colOff>165100</xdr:colOff>
      <xdr:row>78</xdr:row>
      <xdr:rowOff>43815</xdr:rowOff>
    </xdr:to>
    <xdr:sp macro="" textlink="">
      <xdr:nvSpPr>
        <xdr:cNvPr id="420" name="フローチャート: 判断 419"/>
        <xdr:cNvSpPr/>
      </xdr:nvSpPr>
      <xdr:spPr>
        <a:xfrm>
          <a:off x="6784340" y="13317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60325</xdr:rowOff>
    </xdr:from>
    <xdr:ext cx="531495" cy="267335"/>
    <xdr:sp macro="" textlink="">
      <xdr:nvSpPr>
        <xdr:cNvPr id="421" name="テキスト ボックス 420"/>
        <xdr:cNvSpPr txBox="1"/>
      </xdr:nvSpPr>
      <xdr:spPr>
        <a:xfrm>
          <a:off x="6571615" y="1309052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22" name="テキスト ボックス 421"/>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58825" cy="269240"/>
    <xdr:sp macro="" textlink="">
      <xdr:nvSpPr>
        <xdr:cNvPr id="423" name="テキスト ボックス 422"/>
        <xdr:cNvSpPr txBox="1"/>
      </xdr:nvSpPr>
      <xdr:spPr>
        <a:xfrm>
          <a:off x="926211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58825" cy="269240"/>
    <xdr:sp macro="" textlink="">
      <xdr:nvSpPr>
        <xdr:cNvPr id="424" name="テキスト ボックス 423"/>
        <xdr:cNvSpPr txBox="1"/>
      </xdr:nvSpPr>
      <xdr:spPr>
        <a:xfrm>
          <a:off x="839216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58825" cy="269240"/>
    <xdr:sp macro="" textlink="">
      <xdr:nvSpPr>
        <xdr:cNvPr id="425" name="テキスト ボックス 424"/>
        <xdr:cNvSpPr txBox="1"/>
      </xdr:nvSpPr>
      <xdr:spPr>
        <a:xfrm>
          <a:off x="75184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58825" cy="269240"/>
    <xdr:sp macro="" textlink="">
      <xdr:nvSpPr>
        <xdr:cNvPr id="426" name="テキスト ボックス 425"/>
        <xdr:cNvSpPr txBox="1"/>
      </xdr:nvSpPr>
      <xdr:spPr>
        <a:xfrm>
          <a:off x="66484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56515</xdr:rowOff>
    </xdr:from>
    <xdr:to xmlns:xdr="http://schemas.openxmlformats.org/drawingml/2006/spreadsheetDrawing">
      <xdr:col>55</xdr:col>
      <xdr:colOff>50800</xdr:colOff>
      <xdr:row>78</xdr:row>
      <xdr:rowOff>161925</xdr:rowOff>
    </xdr:to>
    <xdr:sp macro="" textlink="">
      <xdr:nvSpPr>
        <xdr:cNvPr id="427" name="楕円 426"/>
        <xdr:cNvSpPr/>
      </xdr:nvSpPr>
      <xdr:spPr>
        <a:xfrm>
          <a:off x="10220960" y="134296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146685</xdr:rowOff>
    </xdr:from>
    <xdr:ext cx="466725" cy="267335"/>
    <xdr:sp macro="" textlink="">
      <xdr:nvSpPr>
        <xdr:cNvPr id="428" name="商工費該当値テキスト"/>
        <xdr:cNvSpPr txBox="1"/>
      </xdr:nvSpPr>
      <xdr:spPr>
        <a:xfrm>
          <a:off x="10318750" y="1334833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153670</xdr:rowOff>
    </xdr:to>
    <xdr:sp macro="" textlink="">
      <xdr:nvSpPr>
        <xdr:cNvPr id="429" name="楕円 428"/>
        <xdr:cNvSpPr/>
      </xdr:nvSpPr>
      <xdr:spPr>
        <a:xfrm>
          <a:off x="9398000" y="134213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144780</xdr:rowOff>
    </xdr:from>
    <xdr:ext cx="469900" cy="267335"/>
    <xdr:sp macro="" textlink="">
      <xdr:nvSpPr>
        <xdr:cNvPr id="430" name="テキスト ボックス 429"/>
        <xdr:cNvSpPr txBox="1"/>
      </xdr:nvSpPr>
      <xdr:spPr>
        <a:xfrm>
          <a:off x="9217660" y="1351788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50800</xdr:rowOff>
    </xdr:from>
    <xdr:to xmlns:xdr="http://schemas.openxmlformats.org/drawingml/2006/spreadsheetDrawing">
      <xdr:col>46</xdr:col>
      <xdr:colOff>38100</xdr:colOff>
      <xdr:row>78</xdr:row>
      <xdr:rowOff>156210</xdr:rowOff>
    </xdr:to>
    <xdr:sp macro="" textlink="">
      <xdr:nvSpPr>
        <xdr:cNvPr id="431" name="楕円 430"/>
        <xdr:cNvSpPr/>
      </xdr:nvSpPr>
      <xdr:spPr>
        <a:xfrm>
          <a:off x="8528050" y="1342390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147955</xdr:rowOff>
    </xdr:from>
    <xdr:ext cx="469900" cy="267335"/>
    <xdr:sp macro="" textlink="">
      <xdr:nvSpPr>
        <xdr:cNvPr id="432" name="テキスト ボックス 431"/>
        <xdr:cNvSpPr txBox="1"/>
      </xdr:nvSpPr>
      <xdr:spPr>
        <a:xfrm>
          <a:off x="8347710" y="1352105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121920</xdr:rowOff>
    </xdr:from>
    <xdr:to xmlns:xdr="http://schemas.openxmlformats.org/drawingml/2006/spreadsheetDrawing">
      <xdr:col>41</xdr:col>
      <xdr:colOff>101600</xdr:colOff>
      <xdr:row>78</xdr:row>
      <xdr:rowOff>49530</xdr:rowOff>
    </xdr:to>
    <xdr:sp macro="" textlink="">
      <xdr:nvSpPr>
        <xdr:cNvPr id="433" name="楕円 432"/>
        <xdr:cNvSpPr/>
      </xdr:nvSpPr>
      <xdr:spPr>
        <a:xfrm>
          <a:off x="7654290" y="13323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66675</xdr:rowOff>
    </xdr:from>
    <xdr:ext cx="531495" cy="265430"/>
    <xdr:sp macro="" textlink="">
      <xdr:nvSpPr>
        <xdr:cNvPr id="434" name="テキスト ボックス 433"/>
        <xdr:cNvSpPr txBox="1"/>
      </xdr:nvSpPr>
      <xdr:spPr>
        <a:xfrm>
          <a:off x="7445375" y="1309687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153035</xdr:rowOff>
    </xdr:from>
    <xdr:to xmlns:xdr="http://schemas.openxmlformats.org/drawingml/2006/spreadsheetDrawing">
      <xdr:col>36</xdr:col>
      <xdr:colOff>165100</xdr:colOff>
      <xdr:row>78</xdr:row>
      <xdr:rowOff>80645</xdr:rowOff>
    </xdr:to>
    <xdr:sp macro="" textlink="">
      <xdr:nvSpPr>
        <xdr:cNvPr id="435" name="楕円 434"/>
        <xdr:cNvSpPr/>
      </xdr:nvSpPr>
      <xdr:spPr>
        <a:xfrm>
          <a:off x="6784340" y="13354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71120</xdr:rowOff>
    </xdr:from>
    <xdr:ext cx="531495" cy="269240"/>
    <xdr:sp macro="" textlink="">
      <xdr:nvSpPr>
        <xdr:cNvPr id="436" name="テキスト ボックス 435"/>
        <xdr:cNvSpPr txBox="1"/>
      </xdr:nvSpPr>
      <xdr:spPr>
        <a:xfrm>
          <a:off x="6571615" y="1344422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37" name="正方形/長方形 436"/>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38" name="正方形/長方形 437"/>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40" name="正方形/長方形 439"/>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42" name="正方形/長方形 441"/>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710" cy="232410"/>
    <xdr:sp macro="" textlink="">
      <xdr:nvSpPr>
        <xdr:cNvPr id="445" name="テキスト ボックス 444"/>
        <xdr:cNvSpPr txBox="1"/>
      </xdr:nvSpPr>
      <xdr:spPr>
        <a:xfrm>
          <a:off x="643636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8" name="テキスト ボックス 447"/>
        <xdr:cNvSpPr txBox="1"/>
      </xdr:nvSpPr>
      <xdr:spPr>
        <a:xfrm>
          <a:off x="622935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50" name="テキスト ボックス 449"/>
        <xdr:cNvSpPr txBox="1"/>
      </xdr:nvSpPr>
      <xdr:spPr>
        <a:xfrm>
          <a:off x="595439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macro="" textlink="">
      <xdr:nvSpPr>
        <xdr:cNvPr id="452" name="テキスト ボックス 451"/>
        <xdr:cNvSpPr txBox="1"/>
      </xdr:nvSpPr>
      <xdr:spPr>
        <a:xfrm>
          <a:off x="589026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4" name="テキスト ボックス 453"/>
        <xdr:cNvSpPr txBox="1"/>
      </xdr:nvSpPr>
      <xdr:spPr>
        <a:xfrm>
          <a:off x="589026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66040</xdr:rowOff>
    </xdr:from>
    <xdr:to xmlns:xdr="http://schemas.openxmlformats.org/drawingml/2006/spreadsheetDrawing">
      <xdr:col>59</xdr:col>
      <xdr:colOff>50800</xdr:colOff>
      <xdr:row>90</xdr:row>
      <xdr:rowOff>66040</xdr:rowOff>
    </xdr:to>
    <xdr:cxnSp macro="">
      <xdr:nvCxnSpPr>
        <xdr:cNvPr id="455" name="直線コネクタ 454"/>
        <xdr:cNvCxnSpPr/>
      </xdr:nvCxnSpPr>
      <xdr:spPr>
        <a:xfrm>
          <a:off x="6474460" y="15496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95885</xdr:rowOff>
    </xdr:from>
    <xdr:ext cx="595630" cy="266700"/>
    <xdr:sp macro="" textlink="">
      <xdr:nvSpPr>
        <xdr:cNvPr id="456" name="テキスト ボックス 455"/>
        <xdr:cNvSpPr txBox="1"/>
      </xdr:nvSpPr>
      <xdr:spPr>
        <a:xfrm>
          <a:off x="5890260" y="1535493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7" name="直線コネクタ 456"/>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5630" cy="266065"/>
    <xdr:sp macro="" textlink="">
      <xdr:nvSpPr>
        <xdr:cNvPr id="458" name="テキスト ボックス 457"/>
        <xdr:cNvSpPr txBox="1"/>
      </xdr:nvSpPr>
      <xdr:spPr>
        <a:xfrm>
          <a:off x="589026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64770</xdr:rowOff>
    </xdr:from>
    <xdr:to xmlns:xdr="http://schemas.openxmlformats.org/drawingml/2006/spreadsheetDrawing">
      <xdr:col>54</xdr:col>
      <xdr:colOff>186690</xdr:colOff>
      <xdr:row>98</xdr:row>
      <xdr:rowOff>79375</xdr:rowOff>
    </xdr:to>
    <xdr:cxnSp macro="">
      <xdr:nvCxnSpPr>
        <xdr:cNvPr id="460" name="直線コネクタ 459"/>
        <xdr:cNvCxnSpPr/>
      </xdr:nvCxnSpPr>
      <xdr:spPr>
        <a:xfrm flipV="1">
          <a:off x="10267950" y="154952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31495" cy="259080"/>
    <xdr:sp macro="" textlink="">
      <xdr:nvSpPr>
        <xdr:cNvPr id="461" name="土木費最小値テキスト"/>
        <xdr:cNvSpPr txBox="1"/>
      </xdr:nvSpPr>
      <xdr:spPr>
        <a:xfrm>
          <a:off x="10318750" y="16885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10182860" y="168814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9525</xdr:rowOff>
    </xdr:from>
    <xdr:ext cx="595630" cy="267335"/>
    <xdr:sp macro="" textlink="">
      <xdr:nvSpPr>
        <xdr:cNvPr id="463" name="土木費最大値テキスト"/>
        <xdr:cNvSpPr txBox="1"/>
      </xdr:nvSpPr>
      <xdr:spPr>
        <a:xfrm>
          <a:off x="10318750" y="1526857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64770</xdr:rowOff>
    </xdr:from>
    <xdr:to xmlns:xdr="http://schemas.openxmlformats.org/drawingml/2006/spreadsheetDrawing">
      <xdr:col>55</xdr:col>
      <xdr:colOff>88900</xdr:colOff>
      <xdr:row>90</xdr:row>
      <xdr:rowOff>64770</xdr:rowOff>
    </xdr:to>
    <xdr:cxnSp macro="">
      <xdr:nvCxnSpPr>
        <xdr:cNvPr id="464" name="直線コネクタ 463"/>
        <xdr:cNvCxnSpPr/>
      </xdr:nvCxnSpPr>
      <xdr:spPr>
        <a:xfrm>
          <a:off x="10182860" y="15495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151130</xdr:rowOff>
    </xdr:from>
    <xdr:to xmlns:xdr="http://schemas.openxmlformats.org/drawingml/2006/spreadsheetDrawing">
      <xdr:col>55</xdr:col>
      <xdr:colOff>0</xdr:colOff>
      <xdr:row>95</xdr:row>
      <xdr:rowOff>157480</xdr:rowOff>
    </xdr:to>
    <xdr:cxnSp macro="">
      <xdr:nvCxnSpPr>
        <xdr:cNvPr id="465" name="直線コネクタ 464"/>
        <xdr:cNvCxnSpPr/>
      </xdr:nvCxnSpPr>
      <xdr:spPr>
        <a:xfrm flipV="1">
          <a:off x="9448800" y="16438880"/>
          <a:ext cx="8191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142240</xdr:rowOff>
    </xdr:from>
    <xdr:ext cx="531495" cy="259080"/>
    <xdr:sp macro="" textlink="">
      <xdr:nvSpPr>
        <xdr:cNvPr id="466" name="土木費平均値テキスト"/>
        <xdr:cNvSpPr txBox="1"/>
      </xdr:nvSpPr>
      <xdr:spPr>
        <a:xfrm>
          <a:off x="10318750" y="164299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10220960" y="164515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157480</xdr:rowOff>
    </xdr:from>
    <xdr:to xmlns:xdr="http://schemas.openxmlformats.org/drawingml/2006/spreadsheetDrawing">
      <xdr:col>50</xdr:col>
      <xdr:colOff>114300</xdr:colOff>
      <xdr:row>96</xdr:row>
      <xdr:rowOff>52070</xdr:rowOff>
    </xdr:to>
    <xdr:cxnSp macro="">
      <xdr:nvCxnSpPr>
        <xdr:cNvPr id="468" name="直線コネクタ 467"/>
        <xdr:cNvCxnSpPr/>
      </xdr:nvCxnSpPr>
      <xdr:spPr>
        <a:xfrm flipV="1">
          <a:off x="8578850" y="16445230"/>
          <a:ext cx="8699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93980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1495" cy="259080"/>
    <xdr:sp macro="" textlink="">
      <xdr:nvSpPr>
        <xdr:cNvPr id="470" name="テキスト ボックス 469"/>
        <xdr:cNvSpPr txBox="1"/>
      </xdr:nvSpPr>
      <xdr:spPr>
        <a:xfrm>
          <a:off x="9185275" y="16574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141605</xdr:rowOff>
    </xdr:from>
    <xdr:to xmlns:xdr="http://schemas.openxmlformats.org/drawingml/2006/spreadsheetDrawing">
      <xdr:col>45</xdr:col>
      <xdr:colOff>177800</xdr:colOff>
      <xdr:row>96</xdr:row>
      <xdr:rowOff>52070</xdr:rowOff>
    </xdr:to>
    <xdr:cxnSp macro="">
      <xdr:nvCxnSpPr>
        <xdr:cNvPr id="471" name="直線コネクタ 470"/>
        <xdr:cNvCxnSpPr/>
      </xdr:nvCxnSpPr>
      <xdr:spPr>
        <a:xfrm>
          <a:off x="7705090" y="16257905"/>
          <a:ext cx="87376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8528050" y="164852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31495" cy="259080"/>
    <xdr:sp macro="" textlink="">
      <xdr:nvSpPr>
        <xdr:cNvPr id="473" name="テキスト ボックス 472"/>
        <xdr:cNvSpPr txBox="1"/>
      </xdr:nvSpPr>
      <xdr:spPr>
        <a:xfrm>
          <a:off x="8315325" y="16577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141605</xdr:rowOff>
    </xdr:from>
    <xdr:to xmlns:xdr="http://schemas.openxmlformats.org/drawingml/2006/spreadsheetDrawing">
      <xdr:col>41</xdr:col>
      <xdr:colOff>50800</xdr:colOff>
      <xdr:row>95</xdr:row>
      <xdr:rowOff>32385</xdr:rowOff>
    </xdr:to>
    <xdr:cxnSp macro="">
      <xdr:nvCxnSpPr>
        <xdr:cNvPr id="474" name="直線コネクタ 473"/>
        <xdr:cNvCxnSpPr/>
      </xdr:nvCxnSpPr>
      <xdr:spPr>
        <a:xfrm flipV="1">
          <a:off x="6835140" y="16257905"/>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65429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31495" cy="259080"/>
    <xdr:sp macro="" textlink="">
      <xdr:nvSpPr>
        <xdr:cNvPr id="476" name="テキスト ボックス 475"/>
        <xdr:cNvSpPr txBox="1"/>
      </xdr:nvSpPr>
      <xdr:spPr>
        <a:xfrm>
          <a:off x="7445375" y="16565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7" name="フローチャート: 判断 476"/>
        <xdr:cNvSpPr/>
      </xdr:nvSpPr>
      <xdr:spPr>
        <a:xfrm>
          <a:off x="678434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31495" cy="255905"/>
    <xdr:sp macro="" textlink="">
      <xdr:nvSpPr>
        <xdr:cNvPr id="478" name="テキスト ボックス 477"/>
        <xdr:cNvSpPr txBox="1"/>
      </xdr:nvSpPr>
      <xdr:spPr>
        <a:xfrm>
          <a:off x="6571615" y="16605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8825" cy="259080"/>
    <xdr:sp macro="" textlink="">
      <xdr:nvSpPr>
        <xdr:cNvPr id="480" name="テキスト ボックス 479"/>
        <xdr:cNvSpPr txBox="1"/>
      </xdr:nvSpPr>
      <xdr:spPr>
        <a:xfrm>
          <a:off x="92621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8825" cy="259080"/>
    <xdr:sp macro="" textlink="">
      <xdr:nvSpPr>
        <xdr:cNvPr id="481" name="テキスト ボックス 480"/>
        <xdr:cNvSpPr txBox="1"/>
      </xdr:nvSpPr>
      <xdr:spPr>
        <a:xfrm>
          <a:off x="8392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2" name="テキスト ボックス 481"/>
        <xdr:cNvSpPr txBox="1"/>
      </xdr:nvSpPr>
      <xdr:spPr>
        <a:xfrm>
          <a:off x="7518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8825" cy="259080"/>
    <xdr:sp macro="" textlink="">
      <xdr:nvSpPr>
        <xdr:cNvPr id="483" name="テキスト ボックス 482"/>
        <xdr:cNvSpPr txBox="1"/>
      </xdr:nvSpPr>
      <xdr:spPr>
        <a:xfrm>
          <a:off x="66484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100330</xdr:rowOff>
    </xdr:from>
    <xdr:to xmlns:xdr="http://schemas.openxmlformats.org/drawingml/2006/spreadsheetDrawing">
      <xdr:col>55</xdr:col>
      <xdr:colOff>50800</xdr:colOff>
      <xdr:row>96</xdr:row>
      <xdr:rowOff>30480</xdr:rowOff>
    </xdr:to>
    <xdr:sp macro="" textlink="">
      <xdr:nvSpPr>
        <xdr:cNvPr id="484" name="楕円 483"/>
        <xdr:cNvSpPr/>
      </xdr:nvSpPr>
      <xdr:spPr>
        <a:xfrm>
          <a:off x="10220960" y="163880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123190</xdr:rowOff>
    </xdr:from>
    <xdr:ext cx="531495" cy="255905"/>
    <xdr:sp macro="" textlink="">
      <xdr:nvSpPr>
        <xdr:cNvPr id="485" name="土木費該当値テキスト"/>
        <xdr:cNvSpPr txBox="1"/>
      </xdr:nvSpPr>
      <xdr:spPr>
        <a:xfrm>
          <a:off x="10318750" y="16239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106680</xdr:rowOff>
    </xdr:from>
    <xdr:to xmlns:xdr="http://schemas.openxmlformats.org/drawingml/2006/spreadsheetDrawing">
      <xdr:col>50</xdr:col>
      <xdr:colOff>165100</xdr:colOff>
      <xdr:row>96</xdr:row>
      <xdr:rowOff>36830</xdr:rowOff>
    </xdr:to>
    <xdr:sp macro="" textlink="">
      <xdr:nvSpPr>
        <xdr:cNvPr id="486" name="楕円 485"/>
        <xdr:cNvSpPr/>
      </xdr:nvSpPr>
      <xdr:spPr>
        <a:xfrm>
          <a:off x="93980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53340</xdr:rowOff>
    </xdr:from>
    <xdr:ext cx="531495" cy="255905"/>
    <xdr:sp macro="" textlink="">
      <xdr:nvSpPr>
        <xdr:cNvPr id="487" name="テキスト ボックス 486"/>
        <xdr:cNvSpPr txBox="1"/>
      </xdr:nvSpPr>
      <xdr:spPr>
        <a:xfrm>
          <a:off x="9185275" y="16169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635</xdr:rowOff>
    </xdr:from>
    <xdr:to xmlns:xdr="http://schemas.openxmlformats.org/drawingml/2006/spreadsheetDrawing">
      <xdr:col>46</xdr:col>
      <xdr:colOff>38100</xdr:colOff>
      <xdr:row>96</xdr:row>
      <xdr:rowOff>102235</xdr:rowOff>
    </xdr:to>
    <xdr:sp macro="" textlink="">
      <xdr:nvSpPr>
        <xdr:cNvPr id="488" name="楕円 487"/>
        <xdr:cNvSpPr/>
      </xdr:nvSpPr>
      <xdr:spPr>
        <a:xfrm>
          <a:off x="8528050" y="164598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118745</xdr:rowOff>
    </xdr:from>
    <xdr:ext cx="531495" cy="259080"/>
    <xdr:sp macro="" textlink="">
      <xdr:nvSpPr>
        <xdr:cNvPr id="489" name="テキスト ボックス 488"/>
        <xdr:cNvSpPr txBox="1"/>
      </xdr:nvSpPr>
      <xdr:spPr>
        <a:xfrm>
          <a:off x="8315325" y="16235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90805</xdr:rowOff>
    </xdr:from>
    <xdr:to xmlns:xdr="http://schemas.openxmlformats.org/drawingml/2006/spreadsheetDrawing">
      <xdr:col>41</xdr:col>
      <xdr:colOff>101600</xdr:colOff>
      <xdr:row>95</xdr:row>
      <xdr:rowOff>20955</xdr:rowOff>
    </xdr:to>
    <xdr:sp macro="" textlink="">
      <xdr:nvSpPr>
        <xdr:cNvPr id="490" name="楕円 489"/>
        <xdr:cNvSpPr/>
      </xdr:nvSpPr>
      <xdr:spPr>
        <a:xfrm>
          <a:off x="765429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37465</xdr:rowOff>
    </xdr:from>
    <xdr:ext cx="531495" cy="259080"/>
    <xdr:sp macro="" textlink="">
      <xdr:nvSpPr>
        <xdr:cNvPr id="491" name="テキスト ボックス 490"/>
        <xdr:cNvSpPr txBox="1"/>
      </xdr:nvSpPr>
      <xdr:spPr>
        <a:xfrm>
          <a:off x="7445375" y="15982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153035</xdr:rowOff>
    </xdr:from>
    <xdr:to xmlns:xdr="http://schemas.openxmlformats.org/drawingml/2006/spreadsheetDrawing">
      <xdr:col>36</xdr:col>
      <xdr:colOff>165100</xdr:colOff>
      <xdr:row>95</xdr:row>
      <xdr:rowOff>83185</xdr:rowOff>
    </xdr:to>
    <xdr:sp macro="" textlink="">
      <xdr:nvSpPr>
        <xdr:cNvPr id="492" name="楕円 491"/>
        <xdr:cNvSpPr/>
      </xdr:nvSpPr>
      <xdr:spPr>
        <a:xfrm>
          <a:off x="6784340" y="162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99695</xdr:rowOff>
    </xdr:from>
    <xdr:ext cx="531495" cy="255905"/>
    <xdr:sp macro="" textlink="">
      <xdr:nvSpPr>
        <xdr:cNvPr id="493" name="テキスト ボックス 492"/>
        <xdr:cNvSpPr txBox="1"/>
      </xdr:nvSpPr>
      <xdr:spPr>
        <a:xfrm>
          <a:off x="6571615" y="16044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494" name="正方形/長方形 493"/>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95" name="正方形/長方形 494"/>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497" name="正方形/長方形 496"/>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499" name="正方形/長方形 498"/>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01" name="正方形/長方形 500"/>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32410"/>
    <xdr:sp macro="" textlink="">
      <xdr:nvSpPr>
        <xdr:cNvPr id="502" name="テキスト ボックス 501"/>
        <xdr:cNvSpPr txBox="1"/>
      </xdr:nvSpPr>
      <xdr:spPr>
        <a:xfrm>
          <a:off x="121602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503" name="直線コネクタ 502"/>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145415</xdr:rowOff>
    </xdr:from>
    <xdr:to xmlns:xdr="http://schemas.openxmlformats.org/drawingml/2006/spreadsheetDrawing">
      <xdr:col>89</xdr:col>
      <xdr:colOff>177800</xdr:colOff>
      <xdr:row>39</xdr:row>
      <xdr:rowOff>145415</xdr:rowOff>
    </xdr:to>
    <xdr:cxnSp macro="">
      <xdr:nvCxnSpPr>
        <xdr:cNvPr id="504" name="直線コネクタ 503"/>
        <xdr:cNvCxnSpPr/>
      </xdr:nvCxnSpPr>
      <xdr:spPr>
        <a:xfrm>
          <a:off x="12198350" y="6831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171450</xdr:rowOff>
    </xdr:from>
    <xdr:ext cx="248920" cy="269240"/>
    <xdr:sp macro="" textlink="">
      <xdr:nvSpPr>
        <xdr:cNvPr id="505" name="テキスト ボックス 504"/>
        <xdr:cNvSpPr txBox="1"/>
      </xdr:nvSpPr>
      <xdr:spPr>
        <a:xfrm>
          <a:off x="11953240" y="668655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26035</xdr:rowOff>
    </xdr:from>
    <xdr:to xmlns:xdr="http://schemas.openxmlformats.org/drawingml/2006/spreadsheetDrawing">
      <xdr:col>89</xdr:col>
      <xdr:colOff>177800</xdr:colOff>
      <xdr:row>38</xdr:row>
      <xdr:rowOff>26035</xdr:rowOff>
    </xdr:to>
    <xdr:cxnSp macro="">
      <xdr:nvCxnSpPr>
        <xdr:cNvPr id="506" name="直線コネクタ 505"/>
        <xdr:cNvCxnSpPr/>
      </xdr:nvCxnSpPr>
      <xdr:spPr>
        <a:xfrm>
          <a:off x="12198350" y="65411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56515</xdr:rowOff>
    </xdr:from>
    <xdr:ext cx="528320" cy="266065"/>
    <xdr:sp macro="" textlink="">
      <xdr:nvSpPr>
        <xdr:cNvPr id="507" name="テキスト ボックス 506"/>
        <xdr:cNvSpPr txBox="1"/>
      </xdr:nvSpPr>
      <xdr:spPr>
        <a:xfrm>
          <a:off x="11678285" y="64001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86360</xdr:rowOff>
    </xdr:from>
    <xdr:to xmlns:xdr="http://schemas.openxmlformats.org/drawingml/2006/spreadsheetDrawing">
      <xdr:col>89</xdr:col>
      <xdr:colOff>177800</xdr:colOff>
      <xdr:row>36</xdr:row>
      <xdr:rowOff>86360</xdr:rowOff>
    </xdr:to>
    <xdr:cxnSp macro="">
      <xdr:nvCxnSpPr>
        <xdr:cNvPr id="508" name="直線コネクタ 507"/>
        <xdr:cNvCxnSpPr/>
      </xdr:nvCxnSpPr>
      <xdr:spPr>
        <a:xfrm>
          <a:off x="12198350" y="6258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116205</xdr:rowOff>
    </xdr:from>
    <xdr:ext cx="528320" cy="269240"/>
    <xdr:sp macro="" textlink="">
      <xdr:nvSpPr>
        <xdr:cNvPr id="509" name="テキスト ボックス 508"/>
        <xdr:cNvSpPr txBox="1"/>
      </xdr:nvSpPr>
      <xdr:spPr>
        <a:xfrm>
          <a:off x="11678285" y="6116955"/>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145415</xdr:rowOff>
    </xdr:from>
    <xdr:to xmlns:xdr="http://schemas.openxmlformats.org/drawingml/2006/spreadsheetDrawing">
      <xdr:col>89</xdr:col>
      <xdr:colOff>177800</xdr:colOff>
      <xdr:row>34</xdr:row>
      <xdr:rowOff>145415</xdr:rowOff>
    </xdr:to>
    <xdr:cxnSp macro="">
      <xdr:nvCxnSpPr>
        <xdr:cNvPr id="510" name="直線コネクタ 509"/>
        <xdr:cNvCxnSpPr/>
      </xdr:nvCxnSpPr>
      <xdr:spPr>
        <a:xfrm>
          <a:off x="1219835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28320" cy="269240"/>
    <xdr:sp macro="" textlink="">
      <xdr:nvSpPr>
        <xdr:cNvPr id="511" name="テキスト ボックス 510"/>
        <xdr:cNvSpPr txBox="1"/>
      </xdr:nvSpPr>
      <xdr:spPr>
        <a:xfrm>
          <a:off x="11678285" y="582930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26035</xdr:rowOff>
    </xdr:from>
    <xdr:to xmlns:xdr="http://schemas.openxmlformats.org/drawingml/2006/spreadsheetDrawing">
      <xdr:col>89</xdr:col>
      <xdr:colOff>177800</xdr:colOff>
      <xdr:row>33</xdr:row>
      <xdr:rowOff>26035</xdr:rowOff>
    </xdr:to>
    <xdr:cxnSp macro="">
      <xdr:nvCxnSpPr>
        <xdr:cNvPr id="512" name="直線コネクタ 511"/>
        <xdr:cNvCxnSpPr/>
      </xdr:nvCxnSpPr>
      <xdr:spPr>
        <a:xfrm>
          <a:off x="12198350" y="56838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56515</xdr:rowOff>
    </xdr:from>
    <xdr:ext cx="528320" cy="266065"/>
    <xdr:sp macro="" textlink="">
      <xdr:nvSpPr>
        <xdr:cNvPr id="513" name="テキスト ボックス 512"/>
        <xdr:cNvSpPr txBox="1"/>
      </xdr:nvSpPr>
      <xdr:spPr>
        <a:xfrm>
          <a:off x="11678285" y="554291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86360</xdr:rowOff>
    </xdr:from>
    <xdr:to xmlns:xdr="http://schemas.openxmlformats.org/drawingml/2006/spreadsheetDrawing">
      <xdr:col>89</xdr:col>
      <xdr:colOff>177800</xdr:colOff>
      <xdr:row>31</xdr:row>
      <xdr:rowOff>86360</xdr:rowOff>
    </xdr:to>
    <xdr:cxnSp macro="">
      <xdr:nvCxnSpPr>
        <xdr:cNvPr id="514" name="直線コネクタ 513"/>
        <xdr:cNvCxnSpPr/>
      </xdr:nvCxnSpPr>
      <xdr:spPr>
        <a:xfrm>
          <a:off x="12198350" y="5401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116205</xdr:rowOff>
    </xdr:from>
    <xdr:ext cx="595630" cy="269240"/>
    <xdr:sp macro="" textlink="">
      <xdr:nvSpPr>
        <xdr:cNvPr id="515" name="テキスト ボックス 514"/>
        <xdr:cNvSpPr txBox="1"/>
      </xdr:nvSpPr>
      <xdr:spPr>
        <a:xfrm>
          <a:off x="11614150" y="52597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145415</xdr:rowOff>
    </xdr:from>
    <xdr:to xmlns:xdr="http://schemas.openxmlformats.org/drawingml/2006/spreadsheetDrawing">
      <xdr:col>89</xdr:col>
      <xdr:colOff>177800</xdr:colOff>
      <xdr:row>29</xdr:row>
      <xdr:rowOff>145415</xdr:rowOff>
    </xdr:to>
    <xdr:cxnSp macro="">
      <xdr:nvCxnSpPr>
        <xdr:cNvPr id="516" name="直線コネクタ 515"/>
        <xdr:cNvCxnSpPr/>
      </xdr:nvCxnSpPr>
      <xdr:spPr>
        <a:xfrm>
          <a:off x="12198350" y="51174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171450</xdr:rowOff>
    </xdr:from>
    <xdr:ext cx="595630" cy="269240"/>
    <xdr:sp macro="" textlink="">
      <xdr:nvSpPr>
        <xdr:cNvPr id="517" name="テキスト ボックス 516"/>
        <xdr:cNvSpPr txBox="1"/>
      </xdr:nvSpPr>
      <xdr:spPr>
        <a:xfrm>
          <a:off x="11614150" y="497205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8" name="直線コネクタ 517"/>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5630" cy="266065"/>
    <xdr:sp macro="" textlink="">
      <xdr:nvSpPr>
        <xdr:cNvPr id="519" name="テキスト ボックス 518"/>
        <xdr:cNvSpPr txBox="1"/>
      </xdr:nvSpPr>
      <xdr:spPr>
        <a:xfrm>
          <a:off x="11614150" y="4685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20" name="消防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95250</xdr:rowOff>
    </xdr:from>
    <xdr:to xmlns:xdr="http://schemas.openxmlformats.org/drawingml/2006/spreadsheetDrawing">
      <xdr:col>85</xdr:col>
      <xdr:colOff>126365</xdr:colOff>
      <xdr:row>38</xdr:row>
      <xdr:rowOff>149225</xdr:rowOff>
    </xdr:to>
    <xdr:cxnSp macro="">
      <xdr:nvCxnSpPr>
        <xdr:cNvPr id="521" name="直線コネクタ 520"/>
        <xdr:cNvCxnSpPr/>
      </xdr:nvCxnSpPr>
      <xdr:spPr>
        <a:xfrm flipV="1">
          <a:off x="15993745" y="523875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153035</xdr:rowOff>
    </xdr:from>
    <xdr:ext cx="531495" cy="269240"/>
    <xdr:sp macro="" textlink="">
      <xdr:nvSpPr>
        <xdr:cNvPr id="522" name="消防費最小値テキスト"/>
        <xdr:cNvSpPr txBox="1"/>
      </xdr:nvSpPr>
      <xdr:spPr>
        <a:xfrm>
          <a:off x="16046450" y="666813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149225</xdr:rowOff>
    </xdr:from>
    <xdr:to xmlns:xdr="http://schemas.openxmlformats.org/drawingml/2006/spreadsheetDrawing">
      <xdr:col>86</xdr:col>
      <xdr:colOff>25400</xdr:colOff>
      <xdr:row>38</xdr:row>
      <xdr:rowOff>149225</xdr:rowOff>
    </xdr:to>
    <xdr:cxnSp macro="">
      <xdr:nvCxnSpPr>
        <xdr:cNvPr id="523" name="直線コネクタ 522"/>
        <xdr:cNvCxnSpPr/>
      </xdr:nvCxnSpPr>
      <xdr:spPr>
        <a:xfrm>
          <a:off x="15906750" y="66643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40640</xdr:rowOff>
    </xdr:from>
    <xdr:ext cx="595630" cy="267335"/>
    <xdr:sp macro="" textlink="">
      <xdr:nvSpPr>
        <xdr:cNvPr id="524" name="消防費最大値テキスト"/>
        <xdr:cNvSpPr txBox="1"/>
      </xdr:nvSpPr>
      <xdr:spPr>
        <a:xfrm>
          <a:off x="16046450" y="501269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95250</xdr:rowOff>
    </xdr:from>
    <xdr:to xmlns:xdr="http://schemas.openxmlformats.org/drawingml/2006/spreadsheetDrawing">
      <xdr:col>86</xdr:col>
      <xdr:colOff>25400</xdr:colOff>
      <xdr:row>30</xdr:row>
      <xdr:rowOff>95250</xdr:rowOff>
    </xdr:to>
    <xdr:cxnSp macro="">
      <xdr:nvCxnSpPr>
        <xdr:cNvPr id="525" name="直線コネクタ 524"/>
        <xdr:cNvCxnSpPr/>
      </xdr:nvCxnSpPr>
      <xdr:spPr>
        <a:xfrm>
          <a:off x="15906750" y="52387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120650</xdr:rowOff>
    </xdr:from>
    <xdr:to xmlns:xdr="http://schemas.openxmlformats.org/drawingml/2006/spreadsheetDrawing">
      <xdr:col>85</xdr:col>
      <xdr:colOff>127000</xdr:colOff>
      <xdr:row>36</xdr:row>
      <xdr:rowOff>160020</xdr:rowOff>
    </xdr:to>
    <xdr:cxnSp macro="">
      <xdr:nvCxnSpPr>
        <xdr:cNvPr id="526" name="直線コネクタ 525"/>
        <xdr:cNvCxnSpPr/>
      </xdr:nvCxnSpPr>
      <xdr:spPr>
        <a:xfrm flipV="1">
          <a:off x="15172690" y="6292850"/>
          <a:ext cx="8229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138430</xdr:rowOff>
    </xdr:from>
    <xdr:ext cx="531495" cy="269240"/>
    <xdr:sp macro="" textlink="">
      <xdr:nvSpPr>
        <xdr:cNvPr id="527" name="消防費平均値テキスト"/>
        <xdr:cNvSpPr txBox="1"/>
      </xdr:nvSpPr>
      <xdr:spPr>
        <a:xfrm>
          <a:off x="16046450" y="6310630"/>
          <a:ext cx="5314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160655</xdr:rowOff>
    </xdr:from>
    <xdr:to xmlns:xdr="http://schemas.openxmlformats.org/drawingml/2006/spreadsheetDrawing">
      <xdr:col>85</xdr:col>
      <xdr:colOff>177800</xdr:colOff>
      <xdr:row>37</xdr:row>
      <xdr:rowOff>88265</xdr:rowOff>
    </xdr:to>
    <xdr:sp macro="" textlink="">
      <xdr:nvSpPr>
        <xdr:cNvPr id="528" name="フローチャート: 判断 527"/>
        <xdr:cNvSpPr/>
      </xdr:nvSpPr>
      <xdr:spPr>
        <a:xfrm>
          <a:off x="15944850" y="6332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160020</xdr:rowOff>
    </xdr:from>
    <xdr:to xmlns:xdr="http://schemas.openxmlformats.org/drawingml/2006/spreadsheetDrawing">
      <xdr:col>81</xdr:col>
      <xdr:colOff>50800</xdr:colOff>
      <xdr:row>37</xdr:row>
      <xdr:rowOff>35560</xdr:rowOff>
    </xdr:to>
    <xdr:cxnSp macro="">
      <xdr:nvCxnSpPr>
        <xdr:cNvPr id="529" name="直線コネクタ 528"/>
        <xdr:cNvCxnSpPr/>
      </xdr:nvCxnSpPr>
      <xdr:spPr>
        <a:xfrm flipV="1">
          <a:off x="14302740" y="6332220"/>
          <a:ext cx="8699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41910</xdr:rowOff>
    </xdr:from>
    <xdr:to xmlns:xdr="http://schemas.openxmlformats.org/drawingml/2006/spreadsheetDrawing">
      <xdr:col>81</xdr:col>
      <xdr:colOff>101600</xdr:colOff>
      <xdr:row>37</xdr:row>
      <xdr:rowOff>147320</xdr:rowOff>
    </xdr:to>
    <xdr:sp macro="" textlink="">
      <xdr:nvSpPr>
        <xdr:cNvPr id="530" name="フローチャート: 判断 529"/>
        <xdr:cNvSpPr/>
      </xdr:nvSpPr>
      <xdr:spPr>
        <a:xfrm>
          <a:off x="15121890" y="63855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137795</xdr:rowOff>
    </xdr:from>
    <xdr:ext cx="531495" cy="269240"/>
    <xdr:sp macro="" textlink="">
      <xdr:nvSpPr>
        <xdr:cNvPr id="531" name="テキスト ボックス 530"/>
        <xdr:cNvSpPr txBox="1"/>
      </xdr:nvSpPr>
      <xdr:spPr>
        <a:xfrm>
          <a:off x="14912975" y="64814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144145</xdr:rowOff>
    </xdr:from>
    <xdr:to xmlns:xdr="http://schemas.openxmlformats.org/drawingml/2006/spreadsheetDrawing">
      <xdr:col>76</xdr:col>
      <xdr:colOff>114300</xdr:colOff>
      <xdr:row>37</xdr:row>
      <xdr:rowOff>35560</xdr:rowOff>
    </xdr:to>
    <xdr:cxnSp macro="">
      <xdr:nvCxnSpPr>
        <xdr:cNvPr id="532" name="直線コネクタ 531"/>
        <xdr:cNvCxnSpPr/>
      </xdr:nvCxnSpPr>
      <xdr:spPr>
        <a:xfrm>
          <a:off x="13432790" y="6316345"/>
          <a:ext cx="8699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62230</xdr:rowOff>
    </xdr:from>
    <xdr:to xmlns:xdr="http://schemas.openxmlformats.org/drawingml/2006/spreadsheetDrawing">
      <xdr:col>76</xdr:col>
      <xdr:colOff>165100</xdr:colOff>
      <xdr:row>37</xdr:row>
      <xdr:rowOff>168275</xdr:rowOff>
    </xdr:to>
    <xdr:sp macro="" textlink="">
      <xdr:nvSpPr>
        <xdr:cNvPr id="533" name="フローチャート: 判断 532"/>
        <xdr:cNvSpPr/>
      </xdr:nvSpPr>
      <xdr:spPr>
        <a:xfrm>
          <a:off x="14251940" y="6405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158750</xdr:rowOff>
    </xdr:from>
    <xdr:ext cx="531495" cy="266065"/>
    <xdr:sp macro="" textlink="">
      <xdr:nvSpPr>
        <xdr:cNvPr id="534" name="テキスト ボックス 533"/>
        <xdr:cNvSpPr txBox="1"/>
      </xdr:nvSpPr>
      <xdr:spPr>
        <a:xfrm>
          <a:off x="14039215" y="650240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128270</xdr:rowOff>
    </xdr:from>
    <xdr:to xmlns:xdr="http://schemas.openxmlformats.org/drawingml/2006/spreadsheetDrawing">
      <xdr:col>71</xdr:col>
      <xdr:colOff>177800</xdr:colOff>
      <xdr:row>36</xdr:row>
      <xdr:rowOff>144145</xdr:rowOff>
    </xdr:to>
    <xdr:cxnSp macro="">
      <xdr:nvCxnSpPr>
        <xdr:cNvPr id="535" name="直線コネクタ 534"/>
        <xdr:cNvCxnSpPr/>
      </xdr:nvCxnSpPr>
      <xdr:spPr>
        <a:xfrm>
          <a:off x="12559030" y="6300470"/>
          <a:ext cx="8737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49530</xdr:rowOff>
    </xdr:from>
    <xdr:to xmlns:xdr="http://schemas.openxmlformats.org/drawingml/2006/spreadsheetDrawing">
      <xdr:col>72</xdr:col>
      <xdr:colOff>38100</xdr:colOff>
      <xdr:row>37</xdr:row>
      <xdr:rowOff>154940</xdr:rowOff>
    </xdr:to>
    <xdr:sp macro="" textlink="">
      <xdr:nvSpPr>
        <xdr:cNvPr id="536" name="フローチャート: 判断 535"/>
        <xdr:cNvSpPr/>
      </xdr:nvSpPr>
      <xdr:spPr>
        <a:xfrm>
          <a:off x="13381990" y="639318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146050</xdr:rowOff>
    </xdr:from>
    <xdr:ext cx="531495" cy="267335"/>
    <xdr:sp macro="" textlink="">
      <xdr:nvSpPr>
        <xdr:cNvPr id="537" name="テキスト ボックス 536"/>
        <xdr:cNvSpPr txBox="1"/>
      </xdr:nvSpPr>
      <xdr:spPr>
        <a:xfrm>
          <a:off x="13169265" y="648970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41910</xdr:rowOff>
    </xdr:from>
    <xdr:to xmlns:xdr="http://schemas.openxmlformats.org/drawingml/2006/spreadsheetDrawing">
      <xdr:col>67</xdr:col>
      <xdr:colOff>101600</xdr:colOff>
      <xdr:row>37</xdr:row>
      <xdr:rowOff>147320</xdr:rowOff>
    </xdr:to>
    <xdr:sp macro="" textlink="">
      <xdr:nvSpPr>
        <xdr:cNvPr id="538" name="フローチャート: 判断 537"/>
        <xdr:cNvSpPr/>
      </xdr:nvSpPr>
      <xdr:spPr>
        <a:xfrm>
          <a:off x="12508230" y="63855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137795</xdr:rowOff>
    </xdr:from>
    <xdr:ext cx="531495" cy="269240"/>
    <xdr:sp macro="" textlink="">
      <xdr:nvSpPr>
        <xdr:cNvPr id="539" name="テキスト ボックス 538"/>
        <xdr:cNvSpPr txBox="1"/>
      </xdr:nvSpPr>
      <xdr:spPr>
        <a:xfrm>
          <a:off x="12299315" y="648144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40" name="テキスト ボックス 539"/>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58825" cy="269240"/>
    <xdr:sp macro="" textlink="">
      <xdr:nvSpPr>
        <xdr:cNvPr id="541" name="テキスト ボックス 540"/>
        <xdr:cNvSpPr txBox="1"/>
      </xdr:nvSpPr>
      <xdr:spPr>
        <a:xfrm>
          <a:off x="149860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58825" cy="269240"/>
    <xdr:sp macro="" textlink="">
      <xdr:nvSpPr>
        <xdr:cNvPr id="542" name="テキスト ボックス 541"/>
        <xdr:cNvSpPr txBox="1"/>
      </xdr:nvSpPr>
      <xdr:spPr>
        <a:xfrm>
          <a:off x="1411605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58825" cy="269240"/>
    <xdr:sp macro="" textlink="">
      <xdr:nvSpPr>
        <xdr:cNvPr id="543" name="テキスト ボックス 542"/>
        <xdr:cNvSpPr txBox="1"/>
      </xdr:nvSpPr>
      <xdr:spPr>
        <a:xfrm>
          <a:off x="132461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58825" cy="269240"/>
    <xdr:sp macro="" textlink="">
      <xdr:nvSpPr>
        <xdr:cNvPr id="544" name="テキスト ボックス 543"/>
        <xdr:cNvSpPr txBox="1"/>
      </xdr:nvSpPr>
      <xdr:spPr>
        <a:xfrm>
          <a:off x="123723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67945</xdr:rowOff>
    </xdr:from>
    <xdr:to xmlns:xdr="http://schemas.openxmlformats.org/drawingml/2006/spreadsheetDrawing">
      <xdr:col>85</xdr:col>
      <xdr:colOff>177800</xdr:colOff>
      <xdr:row>36</xdr:row>
      <xdr:rowOff>171450</xdr:rowOff>
    </xdr:to>
    <xdr:sp macro="" textlink="">
      <xdr:nvSpPr>
        <xdr:cNvPr id="545" name="楕円 544"/>
        <xdr:cNvSpPr/>
      </xdr:nvSpPr>
      <xdr:spPr>
        <a:xfrm>
          <a:off x="15944850" y="62401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91440</xdr:rowOff>
    </xdr:from>
    <xdr:ext cx="531495" cy="269240"/>
    <xdr:sp macro="" textlink="">
      <xdr:nvSpPr>
        <xdr:cNvPr id="546" name="消防費該当値テキスト"/>
        <xdr:cNvSpPr txBox="1"/>
      </xdr:nvSpPr>
      <xdr:spPr>
        <a:xfrm>
          <a:off x="16046450" y="609219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107315</xdr:rowOff>
    </xdr:from>
    <xdr:to xmlns:xdr="http://schemas.openxmlformats.org/drawingml/2006/spreadsheetDrawing">
      <xdr:col>81</xdr:col>
      <xdr:colOff>101600</xdr:colOff>
      <xdr:row>37</xdr:row>
      <xdr:rowOff>34925</xdr:rowOff>
    </xdr:to>
    <xdr:sp macro="" textlink="">
      <xdr:nvSpPr>
        <xdr:cNvPr id="547" name="楕円 546"/>
        <xdr:cNvSpPr/>
      </xdr:nvSpPr>
      <xdr:spPr>
        <a:xfrm>
          <a:off x="15121890" y="6279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52070</xdr:rowOff>
    </xdr:from>
    <xdr:ext cx="531495" cy="266065"/>
    <xdr:sp macro="" textlink="">
      <xdr:nvSpPr>
        <xdr:cNvPr id="548" name="テキスト ボックス 547"/>
        <xdr:cNvSpPr txBox="1"/>
      </xdr:nvSpPr>
      <xdr:spPr>
        <a:xfrm>
          <a:off x="14912975" y="605282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160655</xdr:rowOff>
    </xdr:from>
    <xdr:to xmlns:xdr="http://schemas.openxmlformats.org/drawingml/2006/spreadsheetDrawing">
      <xdr:col>76</xdr:col>
      <xdr:colOff>165100</xdr:colOff>
      <xdr:row>37</xdr:row>
      <xdr:rowOff>88265</xdr:rowOff>
    </xdr:to>
    <xdr:sp macro="" textlink="">
      <xdr:nvSpPr>
        <xdr:cNvPr id="549" name="楕円 548"/>
        <xdr:cNvSpPr/>
      </xdr:nvSpPr>
      <xdr:spPr>
        <a:xfrm>
          <a:off x="14251940" y="6332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105410</xdr:rowOff>
    </xdr:from>
    <xdr:ext cx="531495" cy="269240"/>
    <xdr:sp macro="" textlink="">
      <xdr:nvSpPr>
        <xdr:cNvPr id="550" name="テキスト ボックス 549"/>
        <xdr:cNvSpPr txBox="1"/>
      </xdr:nvSpPr>
      <xdr:spPr>
        <a:xfrm>
          <a:off x="14039215" y="610616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90805</xdr:rowOff>
    </xdr:from>
    <xdr:to xmlns:xdr="http://schemas.openxmlformats.org/drawingml/2006/spreadsheetDrawing">
      <xdr:col>72</xdr:col>
      <xdr:colOff>38100</xdr:colOff>
      <xdr:row>37</xdr:row>
      <xdr:rowOff>18415</xdr:rowOff>
    </xdr:to>
    <xdr:sp macro="" textlink="">
      <xdr:nvSpPr>
        <xdr:cNvPr id="551" name="楕円 550"/>
        <xdr:cNvSpPr/>
      </xdr:nvSpPr>
      <xdr:spPr>
        <a:xfrm>
          <a:off x="13381990" y="626300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35560</xdr:rowOff>
    </xdr:from>
    <xdr:ext cx="531495" cy="269240"/>
    <xdr:sp macro="" textlink="">
      <xdr:nvSpPr>
        <xdr:cNvPr id="552" name="テキスト ボックス 551"/>
        <xdr:cNvSpPr txBox="1"/>
      </xdr:nvSpPr>
      <xdr:spPr>
        <a:xfrm>
          <a:off x="13169265" y="603631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76200</xdr:rowOff>
    </xdr:from>
    <xdr:to xmlns:xdr="http://schemas.openxmlformats.org/drawingml/2006/spreadsheetDrawing">
      <xdr:col>67</xdr:col>
      <xdr:colOff>101600</xdr:colOff>
      <xdr:row>37</xdr:row>
      <xdr:rowOff>3175</xdr:rowOff>
    </xdr:to>
    <xdr:sp macro="" textlink="">
      <xdr:nvSpPr>
        <xdr:cNvPr id="553" name="楕円 552"/>
        <xdr:cNvSpPr/>
      </xdr:nvSpPr>
      <xdr:spPr>
        <a:xfrm>
          <a:off x="12508230" y="62484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20320</xdr:rowOff>
    </xdr:from>
    <xdr:ext cx="531495" cy="266065"/>
    <xdr:sp macro="" textlink="">
      <xdr:nvSpPr>
        <xdr:cNvPr id="554" name="テキスト ボックス 553"/>
        <xdr:cNvSpPr txBox="1"/>
      </xdr:nvSpPr>
      <xdr:spPr>
        <a:xfrm>
          <a:off x="12299315" y="6021070"/>
          <a:ext cx="5314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55" name="正方形/長方形 554"/>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56" name="正方形/長方形 555"/>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8" name="正方形/長方形 557"/>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60" name="正方形/長方形 559"/>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2" name="正方形/長方形 561"/>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32410"/>
    <xdr:sp macro="" textlink="">
      <xdr:nvSpPr>
        <xdr:cNvPr id="563" name="テキスト ボックス 562"/>
        <xdr:cNvSpPr txBox="1"/>
      </xdr:nvSpPr>
      <xdr:spPr>
        <a:xfrm>
          <a:off x="121602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64" name="直線コネクタ 563"/>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46355</xdr:rowOff>
    </xdr:from>
    <xdr:to xmlns:xdr="http://schemas.openxmlformats.org/drawingml/2006/spreadsheetDrawing">
      <xdr:col>89</xdr:col>
      <xdr:colOff>177800</xdr:colOff>
      <xdr:row>59</xdr:row>
      <xdr:rowOff>46355</xdr:rowOff>
    </xdr:to>
    <xdr:cxnSp macro="">
      <xdr:nvCxnSpPr>
        <xdr:cNvPr id="565" name="直線コネクタ 564"/>
        <xdr:cNvCxnSpPr/>
      </xdr:nvCxnSpPr>
      <xdr:spPr>
        <a:xfrm>
          <a:off x="1219835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76835</xdr:rowOff>
    </xdr:from>
    <xdr:ext cx="248920" cy="267335"/>
    <xdr:sp macro="" textlink="">
      <xdr:nvSpPr>
        <xdr:cNvPr id="566" name="テキスト ボックス 565"/>
        <xdr:cNvSpPr txBox="1"/>
      </xdr:nvSpPr>
      <xdr:spPr>
        <a:xfrm>
          <a:off x="1195324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7" name="直線コネクタ 566"/>
        <xdr:cNvCxnSpPr/>
      </xdr:nvCxnSpPr>
      <xdr:spPr>
        <a:xfrm>
          <a:off x="1219835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36830</xdr:rowOff>
    </xdr:from>
    <xdr:ext cx="528320" cy="269240"/>
    <xdr:sp macro="" textlink="">
      <xdr:nvSpPr>
        <xdr:cNvPr id="568" name="テキスト ボックス 567"/>
        <xdr:cNvSpPr txBox="1"/>
      </xdr:nvSpPr>
      <xdr:spPr>
        <a:xfrm>
          <a:off x="11678285" y="963803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145415</xdr:rowOff>
    </xdr:from>
    <xdr:to xmlns:xdr="http://schemas.openxmlformats.org/drawingml/2006/spreadsheetDrawing">
      <xdr:col>89</xdr:col>
      <xdr:colOff>177800</xdr:colOff>
      <xdr:row>54</xdr:row>
      <xdr:rowOff>145415</xdr:rowOff>
    </xdr:to>
    <xdr:cxnSp macro="">
      <xdr:nvCxnSpPr>
        <xdr:cNvPr id="569" name="直線コネクタ 568"/>
        <xdr:cNvCxnSpPr/>
      </xdr:nvCxnSpPr>
      <xdr:spPr>
        <a:xfrm>
          <a:off x="1219835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171450</xdr:rowOff>
    </xdr:from>
    <xdr:ext cx="595630" cy="269240"/>
    <xdr:sp macro="" textlink="">
      <xdr:nvSpPr>
        <xdr:cNvPr id="570" name="テキスト ボックス 569"/>
        <xdr:cNvSpPr txBox="1"/>
      </xdr:nvSpPr>
      <xdr:spPr>
        <a:xfrm>
          <a:off x="11614150" y="925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105410</xdr:rowOff>
    </xdr:from>
    <xdr:to xmlns:xdr="http://schemas.openxmlformats.org/drawingml/2006/spreadsheetDrawing">
      <xdr:col>89</xdr:col>
      <xdr:colOff>177800</xdr:colOff>
      <xdr:row>52</xdr:row>
      <xdr:rowOff>105410</xdr:rowOff>
    </xdr:to>
    <xdr:cxnSp macro="">
      <xdr:nvCxnSpPr>
        <xdr:cNvPr id="571" name="直線コネクタ 570"/>
        <xdr:cNvCxnSpPr/>
      </xdr:nvCxnSpPr>
      <xdr:spPr>
        <a:xfrm>
          <a:off x="1219835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135890</xdr:rowOff>
    </xdr:from>
    <xdr:ext cx="595630" cy="265430"/>
    <xdr:sp macro="" textlink="">
      <xdr:nvSpPr>
        <xdr:cNvPr id="572" name="テキスト ボックス 571"/>
        <xdr:cNvSpPr txBox="1"/>
      </xdr:nvSpPr>
      <xdr:spPr>
        <a:xfrm>
          <a:off x="11614150" y="887984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66040</xdr:rowOff>
    </xdr:from>
    <xdr:to xmlns:xdr="http://schemas.openxmlformats.org/drawingml/2006/spreadsheetDrawing">
      <xdr:col>89</xdr:col>
      <xdr:colOff>177800</xdr:colOff>
      <xdr:row>50</xdr:row>
      <xdr:rowOff>66040</xdr:rowOff>
    </xdr:to>
    <xdr:cxnSp macro="">
      <xdr:nvCxnSpPr>
        <xdr:cNvPr id="573" name="直線コネクタ 572"/>
        <xdr:cNvCxnSpPr/>
      </xdr:nvCxnSpPr>
      <xdr:spPr>
        <a:xfrm>
          <a:off x="1219835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95885</xdr:rowOff>
    </xdr:from>
    <xdr:ext cx="595630" cy="267335"/>
    <xdr:sp macro="" textlink="">
      <xdr:nvSpPr>
        <xdr:cNvPr id="574" name="テキスト ボックス 573"/>
        <xdr:cNvSpPr txBox="1"/>
      </xdr:nvSpPr>
      <xdr:spPr>
        <a:xfrm>
          <a:off x="11614150" y="8496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5" name="直線コネクタ 574"/>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56515</xdr:rowOff>
    </xdr:from>
    <xdr:ext cx="595630" cy="266065"/>
    <xdr:sp macro="" textlink="">
      <xdr:nvSpPr>
        <xdr:cNvPr id="576" name="テキスト ボックス 575"/>
        <xdr:cNvSpPr txBox="1"/>
      </xdr:nvSpPr>
      <xdr:spPr>
        <a:xfrm>
          <a:off x="11614150" y="8114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77" name="教育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35560</xdr:rowOff>
    </xdr:from>
    <xdr:to xmlns:xdr="http://schemas.openxmlformats.org/drawingml/2006/spreadsheetDrawing">
      <xdr:col>85</xdr:col>
      <xdr:colOff>126365</xdr:colOff>
      <xdr:row>57</xdr:row>
      <xdr:rowOff>161290</xdr:rowOff>
    </xdr:to>
    <xdr:cxnSp macro="">
      <xdr:nvCxnSpPr>
        <xdr:cNvPr id="578" name="直線コネクタ 577"/>
        <xdr:cNvCxnSpPr/>
      </xdr:nvCxnSpPr>
      <xdr:spPr>
        <a:xfrm flipV="1">
          <a:off x="15993745" y="8779510"/>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165100</xdr:rowOff>
    </xdr:from>
    <xdr:ext cx="531495" cy="267335"/>
    <xdr:sp macro="" textlink="">
      <xdr:nvSpPr>
        <xdr:cNvPr id="579" name="教育費最小値テキスト"/>
        <xdr:cNvSpPr txBox="1"/>
      </xdr:nvSpPr>
      <xdr:spPr>
        <a:xfrm>
          <a:off x="16046450" y="993775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161290</xdr:rowOff>
    </xdr:from>
    <xdr:to xmlns:xdr="http://schemas.openxmlformats.org/drawingml/2006/spreadsheetDrawing">
      <xdr:col>86</xdr:col>
      <xdr:colOff>25400</xdr:colOff>
      <xdr:row>57</xdr:row>
      <xdr:rowOff>161290</xdr:rowOff>
    </xdr:to>
    <xdr:cxnSp macro="">
      <xdr:nvCxnSpPr>
        <xdr:cNvPr id="580" name="直線コネクタ 579"/>
        <xdr:cNvCxnSpPr/>
      </xdr:nvCxnSpPr>
      <xdr:spPr>
        <a:xfrm>
          <a:off x="15906750" y="99339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158115</xdr:rowOff>
    </xdr:from>
    <xdr:ext cx="595630" cy="266065"/>
    <xdr:sp macro="" textlink="">
      <xdr:nvSpPr>
        <xdr:cNvPr id="581" name="教育費最大値テキスト"/>
        <xdr:cNvSpPr txBox="1"/>
      </xdr:nvSpPr>
      <xdr:spPr>
        <a:xfrm>
          <a:off x="16046450" y="85591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35560</xdr:rowOff>
    </xdr:from>
    <xdr:to xmlns:xdr="http://schemas.openxmlformats.org/drawingml/2006/spreadsheetDrawing">
      <xdr:col>86</xdr:col>
      <xdr:colOff>25400</xdr:colOff>
      <xdr:row>51</xdr:row>
      <xdr:rowOff>35560</xdr:rowOff>
    </xdr:to>
    <xdr:cxnSp macro="">
      <xdr:nvCxnSpPr>
        <xdr:cNvPr id="582" name="直線コネクタ 581"/>
        <xdr:cNvCxnSpPr/>
      </xdr:nvCxnSpPr>
      <xdr:spPr>
        <a:xfrm>
          <a:off x="15906750" y="8779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22860</xdr:rowOff>
    </xdr:from>
    <xdr:to xmlns:xdr="http://schemas.openxmlformats.org/drawingml/2006/spreadsheetDrawing">
      <xdr:col>85</xdr:col>
      <xdr:colOff>127000</xdr:colOff>
      <xdr:row>56</xdr:row>
      <xdr:rowOff>60325</xdr:rowOff>
    </xdr:to>
    <xdr:cxnSp macro="">
      <xdr:nvCxnSpPr>
        <xdr:cNvPr id="583" name="直線コネクタ 582"/>
        <xdr:cNvCxnSpPr/>
      </xdr:nvCxnSpPr>
      <xdr:spPr>
        <a:xfrm flipV="1">
          <a:off x="15172690" y="9624060"/>
          <a:ext cx="8229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126365</xdr:rowOff>
    </xdr:from>
    <xdr:ext cx="531495" cy="268605"/>
    <xdr:sp macro="" textlink="">
      <xdr:nvSpPr>
        <xdr:cNvPr id="584" name="教育費平均値テキスト"/>
        <xdr:cNvSpPr txBox="1"/>
      </xdr:nvSpPr>
      <xdr:spPr>
        <a:xfrm>
          <a:off x="16046450" y="9384665"/>
          <a:ext cx="53149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102870</xdr:rowOff>
    </xdr:from>
    <xdr:to xmlns:xdr="http://schemas.openxmlformats.org/drawingml/2006/spreadsheetDrawing">
      <xdr:col>85</xdr:col>
      <xdr:colOff>177800</xdr:colOff>
      <xdr:row>56</xdr:row>
      <xdr:rowOff>30480</xdr:rowOff>
    </xdr:to>
    <xdr:sp macro="" textlink="">
      <xdr:nvSpPr>
        <xdr:cNvPr id="585" name="フローチャート: 判断 584"/>
        <xdr:cNvSpPr/>
      </xdr:nvSpPr>
      <xdr:spPr>
        <a:xfrm>
          <a:off x="15944850" y="9532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60325</xdr:rowOff>
    </xdr:from>
    <xdr:to xmlns:xdr="http://schemas.openxmlformats.org/drawingml/2006/spreadsheetDrawing">
      <xdr:col>81</xdr:col>
      <xdr:colOff>50800</xdr:colOff>
      <xdr:row>56</xdr:row>
      <xdr:rowOff>146685</xdr:rowOff>
    </xdr:to>
    <xdr:cxnSp macro="">
      <xdr:nvCxnSpPr>
        <xdr:cNvPr id="586" name="直線コネクタ 585"/>
        <xdr:cNvCxnSpPr/>
      </xdr:nvCxnSpPr>
      <xdr:spPr>
        <a:xfrm flipV="1">
          <a:off x="14302740" y="9661525"/>
          <a:ext cx="8699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164465</xdr:rowOff>
    </xdr:from>
    <xdr:to xmlns:xdr="http://schemas.openxmlformats.org/drawingml/2006/spreadsheetDrawing">
      <xdr:col>81</xdr:col>
      <xdr:colOff>101600</xdr:colOff>
      <xdr:row>56</xdr:row>
      <xdr:rowOff>92075</xdr:rowOff>
    </xdr:to>
    <xdr:sp macro="" textlink="">
      <xdr:nvSpPr>
        <xdr:cNvPr id="587" name="フローチャート: 判断 586"/>
        <xdr:cNvSpPr/>
      </xdr:nvSpPr>
      <xdr:spPr>
        <a:xfrm>
          <a:off x="15121890" y="9594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109855</xdr:rowOff>
    </xdr:from>
    <xdr:ext cx="531495" cy="267335"/>
    <xdr:sp macro="" textlink="">
      <xdr:nvSpPr>
        <xdr:cNvPr id="588" name="テキスト ボックス 587"/>
        <xdr:cNvSpPr txBox="1"/>
      </xdr:nvSpPr>
      <xdr:spPr>
        <a:xfrm>
          <a:off x="14912975" y="9368155"/>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132080</xdr:rowOff>
    </xdr:from>
    <xdr:to xmlns:xdr="http://schemas.openxmlformats.org/drawingml/2006/spreadsheetDrawing">
      <xdr:col>76</xdr:col>
      <xdr:colOff>114300</xdr:colOff>
      <xdr:row>56</xdr:row>
      <xdr:rowOff>146685</xdr:rowOff>
    </xdr:to>
    <xdr:cxnSp macro="">
      <xdr:nvCxnSpPr>
        <xdr:cNvPr id="589" name="直線コネクタ 588"/>
        <xdr:cNvCxnSpPr/>
      </xdr:nvCxnSpPr>
      <xdr:spPr>
        <a:xfrm>
          <a:off x="13432790" y="9733280"/>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19050</xdr:rowOff>
    </xdr:from>
    <xdr:to xmlns:xdr="http://schemas.openxmlformats.org/drawingml/2006/spreadsheetDrawing">
      <xdr:col>76</xdr:col>
      <xdr:colOff>165100</xdr:colOff>
      <xdr:row>56</xdr:row>
      <xdr:rowOff>124460</xdr:rowOff>
    </xdr:to>
    <xdr:sp macro="" textlink="">
      <xdr:nvSpPr>
        <xdr:cNvPr id="590" name="フローチャート: 判断 589"/>
        <xdr:cNvSpPr/>
      </xdr:nvSpPr>
      <xdr:spPr>
        <a:xfrm>
          <a:off x="14251940" y="96202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141605</xdr:rowOff>
    </xdr:from>
    <xdr:ext cx="531495" cy="269240"/>
    <xdr:sp macro="" textlink="">
      <xdr:nvSpPr>
        <xdr:cNvPr id="591" name="テキスト ボックス 590"/>
        <xdr:cNvSpPr txBox="1"/>
      </xdr:nvSpPr>
      <xdr:spPr>
        <a:xfrm>
          <a:off x="14039215" y="939990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29845</xdr:rowOff>
    </xdr:from>
    <xdr:to xmlns:xdr="http://schemas.openxmlformats.org/drawingml/2006/spreadsheetDrawing">
      <xdr:col>71</xdr:col>
      <xdr:colOff>177800</xdr:colOff>
      <xdr:row>56</xdr:row>
      <xdr:rowOff>132080</xdr:rowOff>
    </xdr:to>
    <xdr:cxnSp macro="">
      <xdr:nvCxnSpPr>
        <xdr:cNvPr id="592" name="直線コネクタ 591"/>
        <xdr:cNvCxnSpPr/>
      </xdr:nvCxnSpPr>
      <xdr:spPr>
        <a:xfrm>
          <a:off x="12559030" y="9288145"/>
          <a:ext cx="87376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7620</xdr:rowOff>
    </xdr:from>
    <xdr:to xmlns:xdr="http://schemas.openxmlformats.org/drawingml/2006/spreadsheetDrawing">
      <xdr:col>72</xdr:col>
      <xdr:colOff>38100</xdr:colOff>
      <xdr:row>56</xdr:row>
      <xdr:rowOff>113030</xdr:rowOff>
    </xdr:to>
    <xdr:sp macro="" textlink="">
      <xdr:nvSpPr>
        <xdr:cNvPr id="593" name="フローチャート: 判断 592"/>
        <xdr:cNvSpPr/>
      </xdr:nvSpPr>
      <xdr:spPr>
        <a:xfrm>
          <a:off x="13381990" y="960882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129540</xdr:rowOff>
    </xdr:from>
    <xdr:ext cx="531495" cy="267335"/>
    <xdr:sp macro="" textlink="">
      <xdr:nvSpPr>
        <xdr:cNvPr id="594" name="テキスト ボックス 593"/>
        <xdr:cNvSpPr txBox="1"/>
      </xdr:nvSpPr>
      <xdr:spPr>
        <a:xfrm>
          <a:off x="13169265" y="938784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145415</xdr:rowOff>
    </xdr:from>
    <xdr:to xmlns:xdr="http://schemas.openxmlformats.org/drawingml/2006/spreadsheetDrawing">
      <xdr:col>67</xdr:col>
      <xdr:colOff>101600</xdr:colOff>
      <xdr:row>56</xdr:row>
      <xdr:rowOff>72390</xdr:rowOff>
    </xdr:to>
    <xdr:sp macro="" textlink="">
      <xdr:nvSpPr>
        <xdr:cNvPr id="595" name="フローチャート: 判断 594"/>
        <xdr:cNvSpPr/>
      </xdr:nvSpPr>
      <xdr:spPr>
        <a:xfrm>
          <a:off x="12508230" y="95751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63500</xdr:rowOff>
    </xdr:from>
    <xdr:ext cx="531495" cy="265430"/>
    <xdr:sp macro="" textlink="">
      <xdr:nvSpPr>
        <xdr:cNvPr id="596" name="テキスト ボックス 595"/>
        <xdr:cNvSpPr txBox="1"/>
      </xdr:nvSpPr>
      <xdr:spPr>
        <a:xfrm>
          <a:off x="12299315" y="966470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97" name="テキスト ボックス 596"/>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58825" cy="269240"/>
    <xdr:sp macro="" textlink="">
      <xdr:nvSpPr>
        <xdr:cNvPr id="598" name="テキスト ボックス 597"/>
        <xdr:cNvSpPr txBox="1"/>
      </xdr:nvSpPr>
      <xdr:spPr>
        <a:xfrm>
          <a:off x="149860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58825" cy="269240"/>
    <xdr:sp macro="" textlink="">
      <xdr:nvSpPr>
        <xdr:cNvPr id="599" name="テキスト ボックス 598"/>
        <xdr:cNvSpPr txBox="1"/>
      </xdr:nvSpPr>
      <xdr:spPr>
        <a:xfrm>
          <a:off x="1411605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58825" cy="269240"/>
    <xdr:sp macro="" textlink="">
      <xdr:nvSpPr>
        <xdr:cNvPr id="600" name="テキスト ボックス 599"/>
        <xdr:cNvSpPr txBox="1"/>
      </xdr:nvSpPr>
      <xdr:spPr>
        <a:xfrm>
          <a:off x="132461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58825" cy="269240"/>
    <xdr:sp macro="" textlink="">
      <xdr:nvSpPr>
        <xdr:cNvPr id="601" name="テキスト ボックス 600"/>
        <xdr:cNvSpPr txBox="1"/>
      </xdr:nvSpPr>
      <xdr:spPr>
        <a:xfrm>
          <a:off x="123723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148590</xdr:rowOff>
    </xdr:from>
    <xdr:to xmlns:xdr="http://schemas.openxmlformats.org/drawingml/2006/spreadsheetDrawing">
      <xdr:col>85</xdr:col>
      <xdr:colOff>177800</xdr:colOff>
      <xdr:row>56</xdr:row>
      <xdr:rowOff>76200</xdr:rowOff>
    </xdr:to>
    <xdr:sp macro="" textlink="">
      <xdr:nvSpPr>
        <xdr:cNvPr id="602" name="楕円 601"/>
        <xdr:cNvSpPr/>
      </xdr:nvSpPr>
      <xdr:spPr>
        <a:xfrm>
          <a:off x="15944850" y="9578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125730</xdr:rowOff>
    </xdr:from>
    <xdr:ext cx="531495" cy="269240"/>
    <xdr:sp macro="" textlink="">
      <xdr:nvSpPr>
        <xdr:cNvPr id="603" name="教育費該当値テキスト"/>
        <xdr:cNvSpPr txBox="1"/>
      </xdr:nvSpPr>
      <xdr:spPr>
        <a:xfrm>
          <a:off x="16046450" y="95554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8255</xdr:rowOff>
    </xdr:from>
    <xdr:to xmlns:xdr="http://schemas.openxmlformats.org/drawingml/2006/spreadsheetDrawing">
      <xdr:col>81</xdr:col>
      <xdr:colOff>101600</xdr:colOff>
      <xdr:row>56</xdr:row>
      <xdr:rowOff>113665</xdr:rowOff>
    </xdr:to>
    <xdr:sp macro="" textlink="">
      <xdr:nvSpPr>
        <xdr:cNvPr id="604" name="楕円 603"/>
        <xdr:cNvSpPr/>
      </xdr:nvSpPr>
      <xdr:spPr>
        <a:xfrm>
          <a:off x="15121890" y="96094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104140</xdr:rowOff>
    </xdr:from>
    <xdr:ext cx="531495" cy="269240"/>
    <xdr:sp macro="" textlink="">
      <xdr:nvSpPr>
        <xdr:cNvPr id="605" name="テキスト ボックス 604"/>
        <xdr:cNvSpPr txBox="1"/>
      </xdr:nvSpPr>
      <xdr:spPr>
        <a:xfrm>
          <a:off x="14912975" y="970534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93345</xdr:rowOff>
    </xdr:from>
    <xdr:to xmlns:xdr="http://schemas.openxmlformats.org/drawingml/2006/spreadsheetDrawing">
      <xdr:col>76</xdr:col>
      <xdr:colOff>165100</xdr:colOff>
      <xdr:row>57</xdr:row>
      <xdr:rowOff>20955</xdr:rowOff>
    </xdr:to>
    <xdr:sp macro="" textlink="">
      <xdr:nvSpPr>
        <xdr:cNvPr id="606" name="楕円 605"/>
        <xdr:cNvSpPr/>
      </xdr:nvSpPr>
      <xdr:spPr>
        <a:xfrm>
          <a:off x="14251940" y="9694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12065</xdr:rowOff>
    </xdr:from>
    <xdr:ext cx="531495" cy="269240"/>
    <xdr:sp macro="" textlink="">
      <xdr:nvSpPr>
        <xdr:cNvPr id="607" name="テキスト ボックス 606"/>
        <xdr:cNvSpPr txBox="1"/>
      </xdr:nvSpPr>
      <xdr:spPr>
        <a:xfrm>
          <a:off x="14039215" y="9784715"/>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79375</xdr:rowOff>
    </xdr:from>
    <xdr:to xmlns:xdr="http://schemas.openxmlformats.org/drawingml/2006/spreadsheetDrawing">
      <xdr:col>72</xdr:col>
      <xdr:colOff>38100</xdr:colOff>
      <xdr:row>57</xdr:row>
      <xdr:rowOff>6985</xdr:rowOff>
    </xdr:to>
    <xdr:sp macro="" textlink="">
      <xdr:nvSpPr>
        <xdr:cNvPr id="608" name="楕円 607"/>
        <xdr:cNvSpPr/>
      </xdr:nvSpPr>
      <xdr:spPr>
        <a:xfrm>
          <a:off x="13381990" y="96805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171450</xdr:rowOff>
    </xdr:from>
    <xdr:ext cx="531495" cy="269240"/>
    <xdr:sp macro="" textlink="">
      <xdr:nvSpPr>
        <xdr:cNvPr id="609" name="テキスト ボックス 608"/>
        <xdr:cNvSpPr txBox="1"/>
      </xdr:nvSpPr>
      <xdr:spPr>
        <a:xfrm>
          <a:off x="13169265" y="977265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154940</xdr:rowOff>
    </xdr:from>
    <xdr:to xmlns:xdr="http://schemas.openxmlformats.org/drawingml/2006/spreadsheetDrawing">
      <xdr:col>67</xdr:col>
      <xdr:colOff>101600</xdr:colOff>
      <xdr:row>54</xdr:row>
      <xdr:rowOff>82550</xdr:rowOff>
    </xdr:to>
    <xdr:sp macro="" textlink="">
      <xdr:nvSpPr>
        <xdr:cNvPr id="610" name="楕円 609"/>
        <xdr:cNvSpPr/>
      </xdr:nvSpPr>
      <xdr:spPr>
        <a:xfrm>
          <a:off x="12508230" y="9241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52</xdr:row>
      <xdr:rowOff>99695</xdr:rowOff>
    </xdr:from>
    <xdr:ext cx="598805" cy="265430"/>
    <xdr:sp macro="" textlink="">
      <xdr:nvSpPr>
        <xdr:cNvPr id="611" name="テキスト ボックス 610"/>
        <xdr:cNvSpPr txBox="1"/>
      </xdr:nvSpPr>
      <xdr:spPr>
        <a:xfrm>
          <a:off x="12266930" y="901509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612" name="正方形/長方形 611"/>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13" name="正方形/長方形 612"/>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15" name="正方形/長方形 614"/>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17" name="正方形/長方形 616"/>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9" name="正方形/長方形 618"/>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32410"/>
    <xdr:sp macro="" textlink="">
      <xdr:nvSpPr>
        <xdr:cNvPr id="620" name="テキスト ボックス 619"/>
        <xdr:cNvSpPr txBox="1"/>
      </xdr:nvSpPr>
      <xdr:spPr>
        <a:xfrm>
          <a:off x="12160250" y="11494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21" name="直線コネクタ 620"/>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102870</xdr:rowOff>
    </xdr:from>
    <xdr:to xmlns:xdr="http://schemas.openxmlformats.org/drawingml/2006/spreadsheetDrawing">
      <xdr:col>89</xdr:col>
      <xdr:colOff>177800</xdr:colOff>
      <xdr:row>79</xdr:row>
      <xdr:rowOff>102870</xdr:rowOff>
    </xdr:to>
    <xdr:cxnSp macro="">
      <xdr:nvCxnSpPr>
        <xdr:cNvPr id="622" name="直線コネクタ 621"/>
        <xdr:cNvCxnSpPr/>
      </xdr:nvCxnSpPr>
      <xdr:spPr>
        <a:xfrm>
          <a:off x="1219835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133350</xdr:rowOff>
    </xdr:from>
    <xdr:ext cx="248920" cy="265430"/>
    <xdr:sp macro="" textlink="">
      <xdr:nvSpPr>
        <xdr:cNvPr id="623" name="テキスト ボックス 622"/>
        <xdr:cNvSpPr txBox="1"/>
      </xdr:nvSpPr>
      <xdr:spPr>
        <a:xfrm>
          <a:off x="11953240" y="13506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119380</xdr:rowOff>
    </xdr:from>
    <xdr:to xmlns:xdr="http://schemas.openxmlformats.org/drawingml/2006/spreadsheetDrawing">
      <xdr:col>89</xdr:col>
      <xdr:colOff>177800</xdr:colOff>
      <xdr:row>77</xdr:row>
      <xdr:rowOff>119380</xdr:rowOff>
    </xdr:to>
    <xdr:cxnSp macro="">
      <xdr:nvCxnSpPr>
        <xdr:cNvPr id="624" name="直線コネクタ 623"/>
        <xdr:cNvCxnSpPr/>
      </xdr:nvCxnSpPr>
      <xdr:spPr>
        <a:xfrm>
          <a:off x="1219835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149860</xdr:rowOff>
    </xdr:from>
    <xdr:ext cx="595630" cy="269240"/>
    <xdr:sp macro="" textlink="">
      <xdr:nvSpPr>
        <xdr:cNvPr id="625" name="テキスト ボックス 624"/>
        <xdr:cNvSpPr txBox="1"/>
      </xdr:nvSpPr>
      <xdr:spPr>
        <a:xfrm>
          <a:off x="11614150" y="13180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136525</xdr:rowOff>
    </xdr:from>
    <xdr:to xmlns:xdr="http://schemas.openxmlformats.org/drawingml/2006/spreadsheetDrawing">
      <xdr:col>89</xdr:col>
      <xdr:colOff>177800</xdr:colOff>
      <xdr:row>75</xdr:row>
      <xdr:rowOff>136525</xdr:rowOff>
    </xdr:to>
    <xdr:cxnSp macro="">
      <xdr:nvCxnSpPr>
        <xdr:cNvPr id="626" name="直線コネクタ 625"/>
        <xdr:cNvCxnSpPr/>
      </xdr:nvCxnSpPr>
      <xdr:spPr>
        <a:xfrm>
          <a:off x="12198350" y="12995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167005</xdr:rowOff>
    </xdr:from>
    <xdr:ext cx="595630" cy="265430"/>
    <xdr:sp macro="" textlink="">
      <xdr:nvSpPr>
        <xdr:cNvPr id="627" name="テキスト ボックス 626"/>
        <xdr:cNvSpPr txBox="1"/>
      </xdr:nvSpPr>
      <xdr:spPr>
        <a:xfrm>
          <a:off x="11614150" y="128543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153670</xdr:rowOff>
    </xdr:from>
    <xdr:to xmlns:xdr="http://schemas.openxmlformats.org/drawingml/2006/spreadsheetDrawing">
      <xdr:col>89</xdr:col>
      <xdr:colOff>177800</xdr:colOff>
      <xdr:row>73</xdr:row>
      <xdr:rowOff>153670</xdr:rowOff>
    </xdr:to>
    <xdr:cxnSp macro="">
      <xdr:nvCxnSpPr>
        <xdr:cNvPr id="628" name="直線コネクタ 627"/>
        <xdr:cNvCxnSpPr/>
      </xdr:nvCxnSpPr>
      <xdr:spPr>
        <a:xfrm>
          <a:off x="1219835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5630" cy="267335"/>
    <xdr:sp macro="" textlink="">
      <xdr:nvSpPr>
        <xdr:cNvPr id="629" name="テキスト ボックス 628"/>
        <xdr:cNvSpPr txBox="1"/>
      </xdr:nvSpPr>
      <xdr:spPr>
        <a:xfrm>
          <a:off x="11614150" y="1252220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170815</xdr:rowOff>
    </xdr:from>
    <xdr:to xmlns:xdr="http://schemas.openxmlformats.org/drawingml/2006/spreadsheetDrawing">
      <xdr:col>89</xdr:col>
      <xdr:colOff>177800</xdr:colOff>
      <xdr:row>71</xdr:row>
      <xdr:rowOff>170815</xdr:rowOff>
    </xdr:to>
    <xdr:cxnSp macro="">
      <xdr:nvCxnSpPr>
        <xdr:cNvPr id="630" name="直線コネクタ 629"/>
        <xdr:cNvCxnSpPr/>
      </xdr:nvCxnSpPr>
      <xdr:spPr>
        <a:xfrm>
          <a:off x="1219835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22860</xdr:rowOff>
    </xdr:from>
    <xdr:ext cx="595630" cy="269240"/>
    <xdr:sp macro="" textlink="">
      <xdr:nvSpPr>
        <xdr:cNvPr id="631" name="テキスト ボックス 630"/>
        <xdr:cNvSpPr txBox="1"/>
      </xdr:nvSpPr>
      <xdr:spPr>
        <a:xfrm>
          <a:off x="1161415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2" name="直線コネクタ 631"/>
        <xdr:cNvCxnSpPr/>
      </xdr:nvCxnSpPr>
      <xdr:spPr>
        <a:xfrm>
          <a:off x="1219835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39370</xdr:rowOff>
    </xdr:from>
    <xdr:ext cx="595630" cy="269240"/>
    <xdr:sp macro="" textlink="">
      <xdr:nvSpPr>
        <xdr:cNvPr id="633" name="テキスト ボックス 632"/>
        <xdr:cNvSpPr txBox="1"/>
      </xdr:nvSpPr>
      <xdr:spPr>
        <a:xfrm>
          <a:off x="1161415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4" name="直線コネクタ 633"/>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5630" cy="266065"/>
    <xdr:sp macro="" textlink="">
      <xdr:nvSpPr>
        <xdr:cNvPr id="635" name="テキスト ボックス 634"/>
        <xdr:cNvSpPr txBox="1"/>
      </xdr:nvSpPr>
      <xdr:spPr>
        <a:xfrm>
          <a:off x="11614150" y="11543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36" name="災害復旧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20955</xdr:rowOff>
    </xdr:from>
    <xdr:to xmlns:xdr="http://schemas.openxmlformats.org/drawingml/2006/spreadsheetDrawing">
      <xdr:col>85</xdr:col>
      <xdr:colOff>126365</xdr:colOff>
      <xdr:row>79</xdr:row>
      <xdr:rowOff>102870</xdr:rowOff>
    </xdr:to>
    <xdr:cxnSp macro="">
      <xdr:nvCxnSpPr>
        <xdr:cNvPr id="637" name="直線コネクタ 636"/>
        <xdr:cNvCxnSpPr/>
      </xdr:nvCxnSpPr>
      <xdr:spPr>
        <a:xfrm flipV="1">
          <a:off x="15993745" y="12022455"/>
          <a:ext cx="127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137160</xdr:rowOff>
    </xdr:from>
    <xdr:ext cx="246380" cy="269240"/>
    <xdr:sp macro="" textlink="">
      <xdr:nvSpPr>
        <xdr:cNvPr id="638" name="災害復旧費最小値テキスト"/>
        <xdr:cNvSpPr txBox="1"/>
      </xdr:nvSpPr>
      <xdr:spPr>
        <a:xfrm>
          <a:off x="16046450" y="1368171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39" name="直線コネクタ 638"/>
        <xdr:cNvCxnSpPr/>
      </xdr:nvCxnSpPr>
      <xdr:spPr>
        <a:xfrm>
          <a:off x="15906750" y="13647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144145</xdr:rowOff>
    </xdr:from>
    <xdr:ext cx="595630" cy="267335"/>
    <xdr:sp macro="" textlink="">
      <xdr:nvSpPr>
        <xdr:cNvPr id="640" name="災害復旧費最大値テキスト"/>
        <xdr:cNvSpPr txBox="1"/>
      </xdr:nvSpPr>
      <xdr:spPr>
        <a:xfrm>
          <a:off x="16046450" y="1180274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20955</xdr:rowOff>
    </xdr:from>
    <xdr:to xmlns:xdr="http://schemas.openxmlformats.org/drawingml/2006/spreadsheetDrawing">
      <xdr:col>86</xdr:col>
      <xdr:colOff>25400</xdr:colOff>
      <xdr:row>70</xdr:row>
      <xdr:rowOff>20955</xdr:rowOff>
    </xdr:to>
    <xdr:cxnSp macro="">
      <xdr:nvCxnSpPr>
        <xdr:cNvPr id="641" name="直線コネクタ 640"/>
        <xdr:cNvCxnSpPr/>
      </xdr:nvCxnSpPr>
      <xdr:spPr>
        <a:xfrm>
          <a:off x="15906750" y="120224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99695</xdr:rowOff>
    </xdr:from>
    <xdr:to xmlns:xdr="http://schemas.openxmlformats.org/drawingml/2006/spreadsheetDrawing">
      <xdr:col>85</xdr:col>
      <xdr:colOff>127000</xdr:colOff>
      <xdr:row>79</xdr:row>
      <xdr:rowOff>101600</xdr:rowOff>
    </xdr:to>
    <xdr:cxnSp macro="">
      <xdr:nvCxnSpPr>
        <xdr:cNvPr id="642" name="直線コネクタ 641"/>
        <xdr:cNvCxnSpPr/>
      </xdr:nvCxnSpPr>
      <xdr:spPr>
        <a:xfrm flipV="1">
          <a:off x="15172690" y="13644245"/>
          <a:ext cx="8229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52070</xdr:rowOff>
    </xdr:from>
    <xdr:ext cx="466725" cy="266065"/>
    <xdr:sp macro="" textlink="">
      <xdr:nvSpPr>
        <xdr:cNvPr id="643" name="災害復旧費平均値テキスト"/>
        <xdr:cNvSpPr txBox="1"/>
      </xdr:nvSpPr>
      <xdr:spPr>
        <a:xfrm>
          <a:off x="16046450" y="13425170"/>
          <a:ext cx="46672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27305</xdr:rowOff>
    </xdr:from>
    <xdr:to xmlns:xdr="http://schemas.openxmlformats.org/drawingml/2006/spreadsheetDrawing">
      <xdr:col>85</xdr:col>
      <xdr:colOff>177800</xdr:colOff>
      <xdr:row>79</xdr:row>
      <xdr:rowOff>133350</xdr:rowOff>
    </xdr:to>
    <xdr:sp macro="" textlink="">
      <xdr:nvSpPr>
        <xdr:cNvPr id="644" name="フローチャート: 判断 643"/>
        <xdr:cNvSpPr/>
      </xdr:nvSpPr>
      <xdr:spPr>
        <a:xfrm>
          <a:off x="15944850" y="1357185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100965</xdr:rowOff>
    </xdr:from>
    <xdr:to xmlns:xdr="http://schemas.openxmlformats.org/drawingml/2006/spreadsheetDrawing">
      <xdr:col>81</xdr:col>
      <xdr:colOff>50800</xdr:colOff>
      <xdr:row>79</xdr:row>
      <xdr:rowOff>101600</xdr:rowOff>
    </xdr:to>
    <xdr:cxnSp macro="">
      <xdr:nvCxnSpPr>
        <xdr:cNvPr id="645" name="直線コネクタ 644"/>
        <xdr:cNvCxnSpPr/>
      </xdr:nvCxnSpPr>
      <xdr:spPr>
        <a:xfrm>
          <a:off x="14302740" y="1364551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23495</xdr:rowOff>
    </xdr:from>
    <xdr:to xmlns:xdr="http://schemas.openxmlformats.org/drawingml/2006/spreadsheetDrawing">
      <xdr:col>81</xdr:col>
      <xdr:colOff>101600</xdr:colOff>
      <xdr:row>79</xdr:row>
      <xdr:rowOff>128905</xdr:rowOff>
    </xdr:to>
    <xdr:sp macro="" textlink="">
      <xdr:nvSpPr>
        <xdr:cNvPr id="646" name="フローチャート: 判断 645"/>
        <xdr:cNvSpPr/>
      </xdr:nvSpPr>
      <xdr:spPr>
        <a:xfrm>
          <a:off x="15121890" y="135680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146685</xdr:rowOff>
    </xdr:from>
    <xdr:ext cx="469900" cy="267335"/>
    <xdr:sp macro="" textlink="">
      <xdr:nvSpPr>
        <xdr:cNvPr id="647" name="テキスト ボックス 646"/>
        <xdr:cNvSpPr txBox="1"/>
      </xdr:nvSpPr>
      <xdr:spPr>
        <a:xfrm>
          <a:off x="14941550" y="1334833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92710</xdr:rowOff>
    </xdr:from>
    <xdr:to xmlns:xdr="http://schemas.openxmlformats.org/drawingml/2006/spreadsheetDrawing">
      <xdr:col>76</xdr:col>
      <xdr:colOff>114300</xdr:colOff>
      <xdr:row>79</xdr:row>
      <xdr:rowOff>100965</xdr:rowOff>
    </xdr:to>
    <xdr:cxnSp macro="">
      <xdr:nvCxnSpPr>
        <xdr:cNvPr id="648" name="直線コネクタ 647"/>
        <xdr:cNvCxnSpPr/>
      </xdr:nvCxnSpPr>
      <xdr:spPr>
        <a:xfrm>
          <a:off x="13432790" y="1363726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19685</xdr:rowOff>
    </xdr:from>
    <xdr:to xmlns:xdr="http://schemas.openxmlformats.org/drawingml/2006/spreadsheetDrawing">
      <xdr:col>76</xdr:col>
      <xdr:colOff>165100</xdr:colOff>
      <xdr:row>79</xdr:row>
      <xdr:rowOff>125095</xdr:rowOff>
    </xdr:to>
    <xdr:sp macro="" textlink="">
      <xdr:nvSpPr>
        <xdr:cNvPr id="649" name="フローチャート: 判断 648"/>
        <xdr:cNvSpPr/>
      </xdr:nvSpPr>
      <xdr:spPr>
        <a:xfrm>
          <a:off x="14251940" y="135642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142240</xdr:rowOff>
    </xdr:from>
    <xdr:ext cx="469900" cy="269240"/>
    <xdr:sp macro="" textlink="">
      <xdr:nvSpPr>
        <xdr:cNvPr id="650" name="テキスト ボックス 649"/>
        <xdr:cNvSpPr txBox="1"/>
      </xdr:nvSpPr>
      <xdr:spPr>
        <a:xfrm>
          <a:off x="14071600" y="133438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78740</xdr:rowOff>
    </xdr:from>
    <xdr:to xmlns:xdr="http://schemas.openxmlformats.org/drawingml/2006/spreadsheetDrawing">
      <xdr:col>71</xdr:col>
      <xdr:colOff>177800</xdr:colOff>
      <xdr:row>79</xdr:row>
      <xdr:rowOff>92710</xdr:rowOff>
    </xdr:to>
    <xdr:cxnSp macro="">
      <xdr:nvCxnSpPr>
        <xdr:cNvPr id="651" name="直線コネクタ 650"/>
        <xdr:cNvCxnSpPr/>
      </xdr:nvCxnSpPr>
      <xdr:spPr>
        <a:xfrm>
          <a:off x="12559030" y="13623290"/>
          <a:ext cx="873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15875</xdr:rowOff>
    </xdr:from>
    <xdr:to xmlns:xdr="http://schemas.openxmlformats.org/drawingml/2006/spreadsheetDrawing">
      <xdr:col>72</xdr:col>
      <xdr:colOff>38100</xdr:colOff>
      <xdr:row>79</xdr:row>
      <xdr:rowOff>121285</xdr:rowOff>
    </xdr:to>
    <xdr:sp macro="" textlink="">
      <xdr:nvSpPr>
        <xdr:cNvPr id="652" name="フローチャート: 判断 651"/>
        <xdr:cNvSpPr/>
      </xdr:nvSpPr>
      <xdr:spPr>
        <a:xfrm>
          <a:off x="13381990" y="135604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138430</xdr:rowOff>
    </xdr:from>
    <xdr:ext cx="531495" cy="269240"/>
    <xdr:sp macro="" textlink="">
      <xdr:nvSpPr>
        <xdr:cNvPr id="653" name="テキスト ボックス 652"/>
        <xdr:cNvSpPr txBox="1"/>
      </xdr:nvSpPr>
      <xdr:spPr>
        <a:xfrm>
          <a:off x="13169265" y="13340080"/>
          <a:ext cx="531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18415</xdr:rowOff>
    </xdr:from>
    <xdr:to xmlns:xdr="http://schemas.openxmlformats.org/drawingml/2006/spreadsheetDrawing">
      <xdr:col>67</xdr:col>
      <xdr:colOff>101600</xdr:colOff>
      <xdr:row>79</xdr:row>
      <xdr:rowOff>123825</xdr:rowOff>
    </xdr:to>
    <xdr:sp macro="" textlink="">
      <xdr:nvSpPr>
        <xdr:cNvPr id="654" name="フローチャート: 判断 653"/>
        <xdr:cNvSpPr/>
      </xdr:nvSpPr>
      <xdr:spPr>
        <a:xfrm>
          <a:off x="12508230" y="135629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140970</xdr:rowOff>
    </xdr:from>
    <xdr:ext cx="469900" cy="269240"/>
    <xdr:sp macro="" textlink="">
      <xdr:nvSpPr>
        <xdr:cNvPr id="655" name="テキスト ボックス 654"/>
        <xdr:cNvSpPr txBox="1"/>
      </xdr:nvSpPr>
      <xdr:spPr>
        <a:xfrm>
          <a:off x="12327890" y="133426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56" name="テキスト ボックス 655"/>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58825" cy="269240"/>
    <xdr:sp macro="" textlink="">
      <xdr:nvSpPr>
        <xdr:cNvPr id="657" name="テキスト ボックス 656"/>
        <xdr:cNvSpPr txBox="1"/>
      </xdr:nvSpPr>
      <xdr:spPr>
        <a:xfrm>
          <a:off x="149860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58825" cy="269240"/>
    <xdr:sp macro="" textlink="">
      <xdr:nvSpPr>
        <xdr:cNvPr id="658" name="テキスト ボックス 657"/>
        <xdr:cNvSpPr txBox="1"/>
      </xdr:nvSpPr>
      <xdr:spPr>
        <a:xfrm>
          <a:off x="1411605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58825" cy="269240"/>
    <xdr:sp macro="" textlink="">
      <xdr:nvSpPr>
        <xdr:cNvPr id="659" name="テキスト ボックス 658"/>
        <xdr:cNvSpPr txBox="1"/>
      </xdr:nvSpPr>
      <xdr:spPr>
        <a:xfrm>
          <a:off x="1324610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58825" cy="269240"/>
    <xdr:sp macro="" textlink="">
      <xdr:nvSpPr>
        <xdr:cNvPr id="660" name="テキスト ボックス 659"/>
        <xdr:cNvSpPr txBox="1"/>
      </xdr:nvSpPr>
      <xdr:spPr>
        <a:xfrm>
          <a:off x="12372340" y="13970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46990</xdr:rowOff>
    </xdr:from>
    <xdr:to xmlns:xdr="http://schemas.openxmlformats.org/drawingml/2006/spreadsheetDrawing">
      <xdr:col>85</xdr:col>
      <xdr:colOff>177800</xdr:colOff>
      <xdr:row>79</xdr:row>
      <xdr:rowOff>152400</xdr:rowOff>
    </xdr:to>
    <xdr:sp macro="" textlink="">
      <xdr:nvSpPr>
        <xdr:cNvPr id="661" name="楕円 660"/>
        <xdr:cNvSpPr/>
      </xdr:nvSpPr>
      <xdr:spPr>
        <a:xfrm>
          <a:off x="15944850" y="135915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5080</xdr:rowOff>
    </xdr:from>
    <xdr:ext cx="375285" cy="269240"/>
    <xdr:sp macro="" textlink="">
      <xdr:nvSpPr>
        <xdr:cNvPr id="662" name="災害復旧費該当値テキスト"/>
        <xdr:cNvSpPr txBox="1"/>
      </xdr:nvSpPr>
      <xdr:spPr>
        <a:xfrm>
          <a:off x="16046450" y="1354963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48895</xdr:rowOff>
    </xdr:from>
    <xdr:to xmlns:xdr="http://schemas.openxmlformats.org/drawingml/2006/spreadsheetDrawing">
      <xdr:col>81</xdr:col>
      <xdr:colOff>101600</xdr:colOff>
      <xdr:row>79</xdr:row>
      <xdr:rowOff>154940</xdr:rowOff>
    </xdr:to>
    <xdr:sp macro="" textlink="">
      <xdr:nvSpPr>
        <xdr:cNvPr id="663" name="楕円 662"/>
        <xdr:cNvSpPr/>
      </xdr:nvSpPr>
      <xdr:spPr>
        <a:xfrm>
          <a:off x="15121890" y="135934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145415</xdr:rowOff>
    </xdr:from>
    <xdr:ext cx="375285" cy="267335"/>
    <xdr:sp macro="" textlink="">
      <xdr:nvSpPr>
        <xdr:cNvPr id="664" name="テキスト ボックス 663"/>
        <xdr:cNvSpPr txBox="1"/>
      </xdr:nvSpPr>
      <xdr:spPr>
        <a:xfrm>
          <a:off x="14987270" y="13689965"/>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153670</xdr:rowOff>
    </xdr:to>
    <xdr:sp macro="" textlink="">
      <xdr:nvSpPr>
        <xdr:cNvPr id="665" name="楕円 664"/>
        <xdr:cNvSpPr/>
      </xdr:nvSpPr>
      <xdr:spPr>
        <a:xfrm>
          <a:off x="14251940" y="135928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144780</xdr:rowOff>
    </xdr:from>
    <xdr:ext cx="375285" cy="267335"/>
    <xdr:sp macro="" textlink="">
      <xdr:nvSpPr>
        <xdr:cNvPr id="666" name="テキスト ボックス 665"/>
        <xdr:cNvSpPr txBox="1"/>
      </xdr:nvSpPr>
      <xdr:spPr>
        <a:xfrm>
          <a:off x="14117320" y="13689330"/>
          <a:ext cx="3752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40640</xdr:rowOff>
    </xdr:from>
    <xdr:to xmlns:xdr="http://schemas.openxmlformats.org/drawingml/2006/spreadsheetDrawing">
      <xdr:col>72</xdr:col>
      <xdr:colOff>38100</xdr:colOff>
      <xdr:row>79</xdr:row>
      <xdr:rowOff>146050</xdr:rowOff>
    </xdr:to>
    <xdr:sp macro="" textlink="">
      <xdr:nvSpPr>
        <xdr:cNvPr id="667" name="楕円 666"/>
        <xdr:cNvSpPr/>
      </xdr:nvSpPr>
      <xdr:spPr>
        <a:xfrm>
          <a:off x="13381990" y="135851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136525</xdr:rowOff>
    </xdr:from>
    <xdr:ext cx="469900" cy="265430"/>
    <xdr:sp macro="" textlink="">
      <xdr:nvSpPr>
        <xdr:cNvPr id="668" name="テキスト ボックス 667"/>
        <xdr:cNvSpPr txBox="1"/>
      </xdr:nvSpPr>
      <xdr:spPr>
        <a:xfrm>
          <a:off x="13201650" y="1368107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25400</xdr:rowOff>
    </xdr:from>
    <xdr:to xmlns:xdr="http://schemas.openxmlformats.org/drawingml/2006/spreadsheetDrawing">
      <xdr:col>67</xdr:col>
      <xdr:colOff>101600</xdr:colOff>
      <xdr:row>79</xdr:row>
      <xdr:rowOff>130810</xdr:rowOff>
    </xdr:to>
    <xdr:sp macro="" textlink="">
      <xdr:nvSpPr>
        <xdr:cNvPr id="669" name="楕円 668"/>
        <xdr:cNvSpPr/>
      </xdr:nvSpPr>
      <xdr:spPr>
        <a:xfrm>
          <a:off x="12508230" y="135699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121920</xdr:rowOff>
    </xdr:from>
    <xdr:ext cx="469900" cy="266065"/>
    <xdr:sp macro="" textlink="">
      <xdr:nvSpPr>
        <xdr:cNvPr id="670" name="テキスト ボックス 669"/>
        <xdr:cNvSpPr txBox="1"/>
      </xdr:nvSpPr>
      <xdr:spPr>
        <a:xfrm>
          <a:off x="12327890" y="1366647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71" name="正方形/長方形 670"/>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72" name="正方形/長方形 671"/>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74" name="正方形/長方形 673"/>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76" name="正方形/長方形 675"/>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710" cy="232410"/>
    <xdr:sp macro="" textlink="">
      <xdr:nvSpPr>
        <xdr:cNvPr id="679" name="テキスト ボックス 678"/>
        <xdr:cNvSpPr txBox="1"/>
      </xdr:nvSpPr>
      <xdr:spPr>
        <a:xfrm>
          <a:off x="12160250" y="14923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198350" y="1694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5905"/>
    <xdr:sp macro="" textlink="">
      <xdr:nvSpPr>
        <xdr:cNvPr id="682" name="テキスト ボックス 681"/>
        <xdr:cNvSpPr txBox="1"/>
      </xdr:nvSpPr>
      <xdr:spPr>
        <a:xfrm>
          <a:off x="11953240" y="167995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198350" y="16484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905"/>
    <xdr:sp macro="" textlink="">
      <xdr:nvSpPr>
        <xdr:cNvPr id="684" name="テキスト ボックス 683"/>
        <xdr:cNvSpPr txBox="1"/>
      </xdr:nvSpPr>
      <xdr:spPr>
        <a:xfrm>
          <a:off x="11614150" y="163423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198350" y="16027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86" name="テキスト ボックス 685"/>
        <xdr:cNvSpPr txBox="1"/>
      </xdr:nvSpPr>
      <xdr:spPr>
        <a:xfrm>
          <a:off x="11614150" y="15885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145415</xdr:rowOff>
    </xdr:from>
    <xdr:to xmlns:xdr="http://schemas.openxmlformats.org/drawingml/2006/spreadsheetDrawing">
      <xdr:col>89</xdr:col>
      <xdr:colOff>177800</xdr:colOff>
      <xdr:row>90</xdr:row>
      <xdr:rowOff>145415</xdr:rowOff>
    </xdr:to>
    <xdr:cxnSp macro="">
      <xdr:nvCxnSpPr>
        <xdr:cNvPr id="687" name="直線コネクタ 686"/>
        <xdr:cNvCxnSpPr/>
      </xdr:nvCxnSpPr>
      <xdr:spPr>
        <a:xfrm>
          <a:off x="12198350" y="15575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171450</xdr:rowOff>
    </xdr:from>
    <xdr:ext cx="595630" cy="265430"/>
    <xdr:sp macro="" textlink="">
      <xdr:nvSpPr>
        <xdr:cNvPr id="688" name="テキスト ボックス 687"/>
        <xdr:cNvSpPr txBox="1"/>
      </xdr:nvSpPr>
      <xdr:spPr>
        <a:xfrm>
          <a:off x="11614150" y="1543050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9" name="直線コネクタ 688"/>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56515</xdr:rowOff>
    </xdr:from>
    <xdr:ext cx="595630" cy="266065"/>
    <xdr:sp macro="" textlink="">
      <xdr:nvSpPr>
        <xdr:cNvPr id="690" name="テキスト ボックス 689"/>
        <xdr:cNvSpPr txBox="1"/>
      </xdr:nvSpPr>
      <xdr:spPr>
        <a:xfrm>
          <a:off x="11614150" y="1497266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171450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5993745" y="15601950"/>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69215</xdr:rowOff>
    </xdr:from>
    <xdr:ext cx="531495" cy="259080"/>
    <xdr:sp macro="" textlink="">
      <xdr:nvSpPr>
        <xdr:cNvPr id="693" name="公債費最小値テキスト"/>
        <xdr:cNvSpPr txBox="1"/>
      </xdr:nvSpPr>
      <xdr:spPr>
        <a:xfrm>
          <a:off x="16046450" y="16871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5906750" y="168675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116840</xdr:rowOff>
    </xdr:from>
    <xdr:ext cx="595630" cy="267335"/>
    <xdr:sp macro="" textlink="">
      <xdr:nvSpPr>
        <xdr:cNvPr id="695" name="公債費最大値テキスト"/>
        <xdr:cNvSpPr txBox="1"/>
      </xdr:nvSpPr>
      <xdr:spPr>
        <a:xfrm>
          <a:off x="16046450" y="1537589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171450</xdr:rowOff>
    </xdr:from>
    <xdr:to xmlns:xdr="http://schemas.openxmlformats.org/drawingml/2006/spreadsheetDrawing">
      <xdr:col>86</xdr:col>
      <xdr:colOff>25400</xdr:colOff>
      <xdr:row>90</xdr:row>
      <xdr:rowOff>171450</xdr:rowOff>
    </xdr:to>
    <xdr:cxnSp macro="">
      <xdr:nvCxnSpPr>
        <xdr:cNvPr id="696" name="直線コネクタ 695"/>
        <xdr:cNvCxnSpPr/>
      </xdr:nvCxnSpPr>
      <xdr:spPr>
        <a:xfrm>
          <a:off x="15906750" y="15601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69215</xdr:rowOff>
    </xdr:from>
    <xdr:to xmlns:xdr="http://schemas.openxmlformats.org/drawingml/2006/spreadsheetDrawing">
      <xdr:col>85</xdr:col>
      <xdr:colOff>127000</xdr:colOff>
      <xdr:row>97</xdr:row>
      <xdr:rowOff>74930</xdr:rowOff>
    </xdr:to>
    <xdr:cxnSp macro="">
      <xdr:nvCxnSpPr>
        <xdr:cNvPr id="697" name="直線コネクタ 696"/>
        <xdr:cNvCxnSpPr/>
      </xdr:nvCxnSpPr>
      <xdr:spPr>
        <a:xfrm>
          <a:off x="15172690" y="16699865"/>
          <a:ext cx="8229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63500</xdr:rowOff>
    </xdr:from>
    <xdr:ext cx="531495" cy="255905"/>
    <xdr:sp macro="" textlink="">
      <xdr:nvSpPr>
        <xdr:cNvPr id="698" name="公債費平均値テキスト"/>
        <xdr:cNvSpPr txBox="1"/>
      </xdr:nvSpPr>
      <xdr:spPr>
        <a:xfrm>
          <a:off x="16046450" y="166941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177800</xdr:colOff>
      <xdr:row>98</xdr:row>
      <xdr:rowOff>14605</xdr:rowOff>
    </xdr:to>
    <xdr:sp macro="" textlink="">
      <xdr:nvSpPr>
        <xdr:cNvPr id="699" name="フローチャート: 判断 698"/>
        <xdr:cNvSpPr/>
      </xdr:nvSpPr>
      <xdr:spPr>
        <a:xfrm>
          <a:off x="1594485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52070</xdr:rowOff>
    </xdr:from>
    <xdr:to xmlns:xdr="http://schemas.openxmlformats.org/drawingml/2006/spreadsheetDrawing">
      <xdr:col>81</xdr:col>
      <xdr:colOff>50800</xdr:colOff>
      <xdr:row>97</xdr:row>
      <xdr:rowOff>69215</xdr:rowOff>
    </xdr:to>
    <xdr:cxnSp macro="">
      <xdr:nvCxnSpPr>
        <xdr:cNvPr id="700" name="直線コネクタ 699"/>
        <xdr:cNvCxnSpPr/>
      </xdr:nvCxnSpPr>
      <xdr:spPr>
        <a:xfrm>
          <a:off x="14302740" y="166827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512189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5080</xdr:rowOff>
    </xdr:from>
    <xdr:ext cx="531495" cy="259080"/>
    <xdr:sp macro="" textlink="">
      <xdr:nvSpPr>
        <xdr:cNvPr id="702" name="テキスト ボックス 701"/>
        <xdr:cNvSpPr txBox="1"/>
      </xdr:nvSpPr>
      <xdr:spPr>
        <a:xfrm>
          <a:off x="14912975" y="16807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52070</xdr:rowOff>
    </xdr:from>
    <xdr:to xmlns:xdr="http://schemas.openxmlformats.org/drawingml/2006/spreadsheetDrawing">
      <xdr:col>76</xdr:col>
      <xdr:colOff>114300</xdr:colOff>
      <xdr:row>97</xdr:row>
      <xdr:rowOff>69215</xdr:rowOff>
    </xdr:to>
    <xdr:cxnSp macro="">
      <xdr:nvCxnSpPr>
        <xdr:cNvPr id="703" name="直線コネクタ 702"/>
        <xdr:cNvCxnSpPr/>
      </xdr:nvCxnSpPr>
      <xdr:spPr>
        <a:xfrm flipV="1">
          <a:off x="13432790" y="166827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425194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1495" cy="259080"/>
    <xdr:sp macro="" textlink="">
      <xdr:nvSpPr>
        <xdr:cNvPr id="705" name="テキスト ボックス 704"/>
        <xdr:cNvSpPr txBox="1"/>
      </xdr:nvSpPr>
      <xdr:spPr>
        <a:xfrm>
          <a:off x="14039215" y="16806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69215</xdr:rowOff>
    </xdr:from>
    <xdr:to xmlns:xdr="http://schemas.openxmlformats.org/drawingml/2006/spreadsheetDrawing">
      <xdr:col>71</xdr:col>
      <xdr:colOff>177800</xdr:colOff>
      <xdr:row>97</xdr:row>
      <xdr:rowOff>80010</xdr:rowOff>
    </xdr:to>
    <xdr:cxnSp macro="">
      <xdr:nvCxnSpPr>
        <xdr:cNvPr id="706" name="直線コネクタ 705"/>
        <xdr:cNvCxnSpPr/>
      </xdr:nvCxnSpPr>
      <xdr:spPr>
        <a:xfrm flipV="1">
          <a:off x="12559030" y="16699865"/>
          <a:ext cx="873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3381990" y="1671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xdr:rowOff>
    </xdr:from>
    <xdr:ext cx="531495" cy="259080"/>
    <xdr:sp macro="" textlink="">
      <xdr:nvSpPr>
        <xdr:cNvPr id="708" name="テキスト ボックス 707"/>
        <xdr:cNvSpPr txBox="1"/>
      </xdr:nvSpPr>
      <xdr:spPr>
        <a:xfrm>
          <a:off x="13169265" y="16812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09" name="フローチャート: 判断 708"/>
        <xdr:cNvSpPr/>
      </xdr:nvSpPr>
      <xdr:spPr>
        <a:xfrm>
          <a:off x="1250823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20320</xdr:rowOff>
    </xdr:from>
    <xdr:ext cx="531495" cy="255905"/>
    <xdr:sp macro="" textlink="">
      <xdr:nvSpPr>
        <xdr:cNvPr id="710" name="テキスト ボックス 709"/>
        <xdr:cNvSpPr txBox="1"/>
      </xdr:nvSpPr>
      <xdr:spPr>
        <a:xfrm>
          <a:off x="12299315" y="16822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2" name="テキスト ボックス 711"/>
        <xdr:cNvSpPr txBox="1"/>
      </xdr:nvSpPr>
      <xdr:spPr>
        <a:xfrm>
          <a:off x="149860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8825" cy="259080"/>
    <xdr:sp macro="" textlink="">
      <xdr:nvSpPr>
        <xdr:cNvPr id="713" name="テキスト ボックス 712"/>
        <xdr:cNvSpPr txBox="1"/>
      </xdr:nvSpPr>
      <xdr:spPr>
        <a:xfrm>
          <a:off x="141160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8825" cy="259080"/>
    <xdr:sp macro="" textlink="">
      <xdr:nvSpPr>
        <xdr:cNvPr id="714" name="テキスト ボックス 713"/>
        <xdr:cNvSpPr txBox="1"/>
      </xdr:nvSpPr>
      <xdr:spPr>
        <a:xfrm>
          <a:off x="132461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15" name="テキスト ボックス 714"/>
        <xdr:cNvSpPr txBox="1"/>
      </xdr:nvSpPr>
      <xdr:spPr>
        <a:xfrm>
          <a:off x="123723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24130</xdr:rowOff>
    </xdr:from>
    <xdr:to xmlns:xdr="http://schemas.openxmlformats.org/drawingml/2006/spreadsheetDrawing">
      <xdr:col>85</xdr:col>
      <xdr:colOff>177800</xdr:colOff>
      <xdr:row>97</xdr:row>
      <xdr:rowOff>125730</xdr:rowOff>
    </xdr:to>
    <xdr:sp macro="" textlink="">
      <xdr:nvSpPr>
        <xdr:cNvPr id="716" name="楕円 715"/>
        <xdr:cNvSpPr/>
      </xdr:nvSpPr>
      <xdr:spPr>
        <a:xfrm>
          <a:off x="1594485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46990</xdr:rowOff>
    </xdr:from>
    <xdr:ext cx="595630" cy="259080"/>
    <xdr:sp macro="" textlink="">
      <xdr:nvSpPr>
        <xdr:cNvPr id="717" name="公債費該当値テキスト"/>
        <xdr:cNvSpPr txBox="1"/>
      </xdr:nvSpPr>
      <xdr:spPr>
        <a:xfrm>
          <a:off x="16046450" y="165061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18415</xdr:rowOff>
    </xdr:from>
    <xdr:to xmlns:xdr="http://schemas.openxmlformats.org/drawingml/2006/spreadsheetDrawing">
      <xdr:col>81</xdr:col>
      <xdr:colOff>101600</xdr:colOff>
      <xdr:row>97</xdr:row>
      <xdr:rowOff>120650</xdr:rowOff>
    </xdr:to>
    <xdr:sp macro="" textlink="">
      <xdr:nvSpPr>
        <xdr:cNvPr id="718" name="楕円 717"/>
        <xdr:cNvSpPr/>
      </xdr:nvSpPr>
      <xdr:spPr>
        <a:xfrm>
          <a:off x="1512189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136525</xdr:rowOff>
    </xdr:from>
    <xdr:ext cx="598805" cy="258445"/>
    <xdr:sp macro="" textlink="">
      <xdr:nvSpPr>
        <xdr:cNvPr id="719" name="テキスト ボックス 718"/>
        <xdr:cNvSpPr txBox="1"/>
      </xdr:nvSpPr>
      <xdr:spPr>
        <a:xfrm>
          <a:off x="14880590" y="16424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1270</xdr:rowOff>
    </xdr:from>
    <xdr:to xmlns:xdr="http://schemas.openxmlformats.org/drawingml/2006/spreadsheetDrawing">
      <xdr:col>76</xdr:col>
      <xdr:colOff>165100</xdr:colOff>
      <xdr:row>97</xdr:row>
      <xdr:rowOff>102870</xdr:rowOff>
    </xdr:to>
    <xdr:sp macro="" textlink="">
      <xdr:nvSpPr>
        <xdr:cNvPr id="720" name="楕円 719"/>
        <xdr:cNvSpPr/>
      </xdr:nvSpPr>
      <xdr:spPr>
        <a:xfrm>
          <a:off x="1425194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119380</xdr:rowOff>
    </xdr:from>
    <xdr:ext cx="598805" cy="259080"/>
    <xdr:sp macro="" textlink="">
      <xdr:nvSpPr>
        <xdr:cNvPr id="721" name="テキスト ボックス 720"/>
        <xdr:cNvSpPr txBox="1"/>
      </xdr:nvSpPr>
      <xdr:spPr>
        <a:xfrm>
          <a:off x="14006830" y="1640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18415</xdr:rowOff>
    </xdr:from>
    <xdr:to xmlns:xdr="http://schemas.openxmlformats.org/drawingml/2006/spreadsheetDrawing">
      <xdr:col>72</xdr:col>
      <xdr:colOff>38100</xdr:colOff>
      <xdr:row>97</xdr:row>
      <xdr:rowOff>120650</xdr:rowOff>
    </xdr:to>
    <xdr:sp macro="" textlink="">
      <xdr:nvSpPr>
        <xdr:cNvPr id="722" name="楕円 721"/>
        <xdr:cNvSpPr/>
      </xdr:nvSpPr>
      <xdr:spPr>
        <a:xfrm>
          <a:off x="13381990" y="166490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136525</xdr:rowOff>
    </xdr:from>
    <xdr:ext cx="598805" cy="258445"/>
    <xdr:sp macro="" textlink="">
      <xdr:nvSpPr>
        <xdr:cNvPr id="723" name="テキスト ボックス 722"/>
        <xdr:cNvSpPr txBox="1"/>
      </xdr:nvSpPr>
      <xdr:spPr>
        <a:xfrm>
          <a:off x="13136880" y="16424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29210</xdr:rowOff>
    </xdr:from>
    <xdr:to xmlns:xdr="http://schemas.openxmlformats.org/drawingml/2006/spreadsheetDrawing">
      <xdr:col>67</xdr:col>
      <xdr:colOff>101600</xdr:colOff>
      <xdr:row>97</xdr:row>
      <xdr:rowOff>130810</xdr:rowOff>
    </xdr:to>
    <xdr:sp macro="" textlink="">
      <xdr:nvSpPr>
        <xdr:cNvPr id="724" name="楕円 723"/>
        <xdr:cNvSpPr/>
      </xdr:nvSpPr>
      <xdr:spPr>
        <a:xfrm>
          <a:off x="1250823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147320</xdr:rowOff>
    </xdr:from>
    <xdr:ext cx="598805" cy="259080"/>
    <xdr:sp macro="" textlink="">
      <xdr:nvSpPr>
        <xdr:cNvPr id="725" name="テキスト ボックス 724"/>
        <xdr:cNvSpPr txBox="1"/>
      </xdr:nvSpPr>
      <xdr:spPr>
        <a:xfrm>
          <a:off x="12266930" y="1643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26" name="正方形/長方形 725"/>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27" name="正方形/長方形 726"/>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29" name="正方形/長方形 728"/>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31" name="正方形/長方形 730"/>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3" name="正方形/長方形 732"/>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6710" cy="232410"/>
    <xdr:sp macro="" textlink="">
      <xdr:nvSpPr>
        <xdr:cNvPr id="734" name="テキスト ボックス 733"/>
        <xdr:cNvSpPr txBox="1"/>
      </xdr:nvSpPr>
      <xdr:spPr>
        <a:xfrm>
          <a:off x="17887950" y="4636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35" name="直線コネクタ 734"/>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102870</xdr:rowOff>
    </xdr:from>
    <xdr:to xmlns:xdr="http://schemas.openxmlformats.org/drawingml/2006/spreadsheetDrawing">
      <xdr:col>120</xdr:col>
      <xdr:colOff>114300</xdr:colOff>
      <xdr:row>39</xdr:row>
      <xdr:rowOff>102870</xdr:rowOff>
    </xdr:to>
    <xdr:cxnSp macro="">
      <xdr:nvCxnSpPr>
        <xdr:cNvPr id="736" name="直線コネクタ 735"/>
        <xdr:cNvCxnSpPr/>
      </xdr:nvCxnSpPr>
      <xdr:spPr>
        <a:xfrm>
          <a:off x="1792224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133350</xdr:rowOff>
    </xdr:from>
    <xdr:ext cx="248920" cy="265430"/>
    <xdr:sp macro="" textlink="">
      <xdr:nvSpPr>
        <xdr:cNvPr id="737" name="テキスト ボックス 736"/>
        <xdr:cNvSpPr txBox="1"/>
      </xdr:nvSpPr>
      <xdr:spPr>
        <a:xfrm>
          <a:off x="17680940" y="664845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119380</xdr:rowOff>
    </xdr:from>
    <xdr:to xmlns:xdr="http://schemas.openxmlformats.org/drawingml/2006/spreadsheetDrawing">
      <xdr:col>120</xdr:col>
      <xdr:colOff>114300</xdr:colOff>
      <xdr:row>37</xdr:row>
      <xdr:rowOff>119380</xdr:rowOff>
    </xdr:to>
    <xdr:cxnSp macro="">
      <xdr:nvCxnSpPr>
        <xdr:cNvPr id="738" name="直線コネクタ 737"/>
        <xdr:cNvCxnSpPr/>
      </xdr:nvCxnSpPr>
      <xdr:spPr>
        <a:xfrm>
          <a:off x="1792224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149860</xdr:rowOff>
    </xdr:from>
    <xdr:ext cx="467360" cy="269240"/>
    <xdr:sp macro="" textlink="">
      <xdr:nvSpPr>
        <xdr:cNvPr id="739" name="テキスト ボックス 738"/>
        <xdr:cNvSpPr txBox="1"/>
      </xdr:nvSpPr>
      <xdr:spPr>
        <a:xfrm>
          <a:off x="17466310" y="632206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136525</xdr:rowOff>
    </xdr:from>
    <xdr:to xmlns:xdr="http://schemas.openxmlformats.org/drawingml/2006/spreadsheetDrawing">
      <xdr:col>120</xdr:col>
      <xdr:colOff>114300</xdr:colOff>
      <xdr:row>35</xdr:row>
      <xdr:rowOff>136525</xdr:rowOff>
    </xdr:to>
    <xdr:cxnSp macro="">
      <xdr:nvCxnSpPr>
        <xdr:cNvPr id="740" name="直線コネクタ 739"/>
        <xdr:cNvCxnSpPr/>
      </xdr:nvCxnSpPr>
      <xdr:spPr>
        <a:xfrm>
          <a:off x="1792224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167005</xdr:rowOff>
    </xdr:from>
    <xdr:ext cx="467360" cy="265430"/>
    <xdr:sp macro="" textlink="">
      <xdr:nvSpPr>
        <xdr:cNvPr id="741" name="テキスト ボックス 740"/>
        <xdr:cNvSpPr txBox="1"/>
      </xdr:nvSpPr>
      <xdr:spPr>
        <a:xfrm>
          <a:off x="17466310" y="59963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153670</xdr:rowOff>
    </xdr:from>
    <xdr:to xmlns:xdr="http://schemas.openxmlformats.org/drawingml/2006/spreadsheetDrawing">
      <xdr:col>120</xdr:col>
      <xdr:colOff>114300</xdr:colOff>
      <xdr:row>33</xdr:row>
      <xdr:rowOff>153670</xdr:rowOff>
    </xdr:to>
    <xdr:cxnSp macro="">
      <xdr:nvCxnSpPr>
        <xdr:cNvPr id="742" name="直線コネクタ 741"/>
        <xdr:cNvCxnSpPr/>
      </xdr:nvCxnSpPr>
      <xdr:spPr>
        <a:xfrm>
          <a:off x="1792224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7360" cy="267335"/>
    <xdr:sp macro="" textlink="">
      <xdr:nvSpPr>
        <xdr:cNvPr id="743" name="テキスト ボックス 742"/>
        <xdr:cNvSpPr txBox="1"/>
      </xdr:nvSpPr>
      <xdr:spPr>
        <a:xfrm>
          <a:off x="17466310" y="566420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170815</xdr:rowOff>
    </xdr:from>
    <xdr:to xmlns:xdr="http://schemas.openxmlformats.org/drawingml/2006/spreadsheetDrawing">
      <xdr:col>120</xdr:col>
      <xdr:colOff>114300</xdr:colOff>
      <xdr:row>31</xdr:row>
      <xdr:rowOff>170815</xdr:rowOff>
    </xdr:to>
    <xdr:cxnSp macro="">
      <xdr:nvCxnSpPr>
        <xdr:cNvPr id="744" name="直線コネクタ 743"/>
        <xdr:cNvCxnSpPr/>
      </xdr:nvCxnSpPr>
      <xdr:spPr>
        <a:xfrm>
          <a:off x="1792224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22860</xdr:rowOff>
    </xdr:from>
    <xdr:ext cx="467360" cy="269240"/>
    <xdr:sp macro="" textlink="">
      <xdr:nvSpPr>
        <xdr:cNvPr id="745" name="テキスト ボックス 744"/>
        <xdr:cNvSpPr txBox="1"/>
      </xdr:nvSpPr>
      <xdr:spPr>
        <a:xfrm>
          <a:off x="17466310" y="533781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46" name="直線コネクタ 745"/>
        <xdr:cNvCxnSpPr/>
      </xdr:nvCxnSpPr>
      <xdr:spPr>
        <a:xfrm>
          <a:off x="1792224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39370</xdr:rowOff>
    </xdr:from>
    <xdr:ext cx="528320" cy="269240"/>
    <xdr:sp macro="" textlink="">
      <xdr:nvSpPr>
        <xdr:cNvPr id="747" name="テキスト ボックス 746"/>
        <xdr:cNvSpPr txBox="1"/>
      </xdr:nvSpPr>
      <xdr:spPr>
        <a:xfrm>
          <a:off x="17402175" y="5011420"/>
          <a:ext cx="5283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28320" cy="266065"/>
    <xdr:sp macro="" textlink="">
      <xdr:nvSpPr>
        <xdr:cNvPr id="749" name="テキスト ボックス 748"/>
        <xdr:cNvSpPr txBox="1"/>
      </xdr:nvSpPr>
      <xdr:spPr>
        <a:xfrm>
          <a:off x="17402175" y="4685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50" name="諸支出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19685</xdr:rowOff>
    </xdr:from>
    <xdr:to xmlns:xdr="http://schemas.openxmlformats.org/drawingml/2006/spreadsheetDrawing">
      <xdr:col>116</xdr:col>
      <xdr:colOff>62865</xdr:colOff>
      <xdr:row>39</xdr:row>
      <xdr:rowOff>102870</xdr:rowOff>
    </xdr:to>
    <xdr:cxnSp macro="">
      <xdr:nvCxnSpPr>
        <xdr:cNvPr id="751" name="直線コネクタ 750"/>
        <xdr:cNvCxnSpPr/>
      </xdr:nvCxnSpPr>
      <xdr:spPr>
        <a:xfrm flipV="1">
          <a:off x="21717635" y="516318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138430</xdr:rowOff>
    </xdr:from>
    <xdr:ext cx="246380" cy="269240"/>
    <xdr:sp macro="" textlink="">
      <xdr:nvSpPr>
        <xdr:cNvPr id="752" name="諸支出金最小値テキスト"/>
        <xdr:cNvSpPr txBox="1"/>
      </xdr:nvSpPr>
      <xdr:spPr>
        <a:xfrm>
          <a:off x="21770340" y="682498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102870</xdr:rowOff>
    </xdr:from>
    <xdr:to xmlns:xdr="http://schemas.openxmlformats.org/drawingml/2006/spreadsheetDrawing">
      <xdr:col>116</xdr:col>
      <xdr:colOff>152400</xdr:colOff>
      <xdr:row>39</xdr:row>
      <xdr:rowOff>102870</xdr:rowOff>
    </xdr:to>
    <xdr:cxnSp macro="">
      <xdr:nvCxnSpPr>
        <xdr:cNvPr id="753" name="直線コネクタ 752"/>
        <xdr:cNvCxnSpPr/>
      </xdr:nvCxnSpPr>
      <xdr:spPr>
        <a:xfrm>
          <a:off x="216344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143510</xdr:rowOff>
    </xdr:from>
    <xdr:ext cx="466725" cy="267335"/>
    <xdr:sp macro="" textlink="">
      <xdr:nvSpPr>
        <xdr:cNvPr id="754" name="諸支出金最大値テキスト"/>
        <xdr:cNvSpPr txBox="1"/>
      </xdr:nvSpPr>
      <xdr:spPr>
        <a:xfrm>
          <a:off x="21770340" y="494411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19685</xdr:rowOff>
    </xdr:from>
    <xdr:to xmlns:xdr="http://schemas.openxmlformats.org/drawingml/2006/spreadsheetDrawing">
      <xdr:col>116</xdr:col>
      <xdr:colOff>152400</xdr:colOff>
      <xdr:row>30</xdr:row>
      <xdr:rowOff>19685</xdr:rowOff>
    </xdr:to>
    <xdr:cxnSp macro="">
      <xdr:nvCxnSpPr>
        <xdr:cNvPr id="755" name="直線コネクタ 754"/>
        <xdr:cNvCxnSpPr/>
      </xdr:nvCxnSpPr>
      <xdr:spPr>
        <a:xfrm>
          <a:off x="21634450" y="5163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102870</xdr:rowOff>
    </xdr:from>
    <xdr:to xmlns:xdr="http://schemas.openxmlformats.org/drawingml/2006/spreadsheetDrawing">
      <xdr:col>116</xdr:col>
      <xdr:colOff>63500</xdr:colOff>
      <xdr:row>39</xdr:row>
      <xdr:rowOff>102870</xdr:rowOff>
    </xdr:to>
    <xdr:cxnSp macro="">
      <xdr:nvCxnSpPr>
        <xdr:cNvPr id="756" name="直線コネクタ 755"/>
        <xdr:cNvCxnSpPr/>
      </xdr:nvCxnSpPr>
      <xdr:spPr>
        <a:xfrm>
          <a:off x="20900390" y="678942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52705</xdr:rowOff>
    </xdr:from>
    <xdr:ext cx="375285" cy="266065"/>
    <xdr:sp macro="" textlink="">
      <xdr:nvSpPr>
        <xdr:cNvPr id="757" name="諸支出金平均値テキスト"/>
        <xdr:cNvSpPr txBox="1"/>
      </xdr:nvSpPr>
      <xdr:spPr>
        <a:xfrm>
          <a:off x="21770340" y="6567805"/>
          <a:ext cx="37528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134620</xdr:rowOff>
    </xdr:to>
    <xdr:sp macro="" textlink="">
      <xdr:nvSpPr>
        <xdr:cNvPr id="758" name="フローチャート: 判断 757"/>
        <xdr:cNvSpPr/>
      </xdr:nvSpPr>
      <xdr:spPr>
        <a:xfrm>
          <a:off x="21668740" y="67157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102870</xdr:rowOff>
    </xdr:from>
    <xdr:to xmlns:xdr="http://schemas.openxmlformats.org/drawingml/2006/spreadsheetDrawing">
      <xdr:col>111</xdr:col>
      <xdr:colOff>177800</xdr:colOff>
      <xdr:row>39</xdr:row>
      <xdr:rowOff>102870</xdr:rowOff>
    </xdr:to>
    <xdr:cxnSp macro="">
      <xdr:nvCxnSpPr>
        <xdr:cNvPr id="759" name="直線コネクタ 758"/>
        <xdr:cNvCxnSpPr/>
      </xdr:nvCxnSpPr>
      <xdr:spPr>
        <a:xfrm>
          <a:off x="20026630" y="678942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19685</xdr:rowOff>
    </xdr:from>
    <xdr:to xmlns:xdr="http://schemas.openxmlformats.org/drawingml/2006/spreadsheetDrawing">
      <xdr:col>112</xdr:col>
      <xdr:colOff>38100</xdr:colOff>
      <xdr:row>39</xdr:row>
      <xdr:rowOff>125095</xdr:rowOff>
    </xdr:to>
    <xdr:sp macro="" textlink="">
      <xdr:nvSpPr>
        <xdr:cNvPr id="760" name="フローチャート: 判断 759"/>
        <xdr:cNvSpPr/>
      </xdr:nvSpPr>
      <xdr:spPr>
        <a:xfrm>
          <a:off x="20849590" y="670623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142240</xdr:rowOff>
    </xdr:from>
    <xdr:ext cx="375285" cy="269240"/>
    <xdr:sp macro="" textlink="">
      <xdr:nvSpPr>
        <xdr:cNvPr id="761" name="テキスト ボックス 760"/>
        <xdr:cNvSpPr txBox="1"/>
      </xdr:nvSpPr>
      <xdr:spPr>
        <a:xfrm>
          <a:off x="20714970" y="6485890"/>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102870</xdr:rowOff>
    </xdr:from>
    <xdr:to xmlns:xdr="http://schemas.openxmlformats.org/drawingml/2006/spreadsheetDrawing">
      <xdr:col>107</xdr:col>
      <xdr:colOff>50800</xdr:colOff>
      <xdr:row>39</xdr:row>
      <xdr:rowOff>102870</xdr:rowOff>
    </xdr:to>
    <xdr:cxnSp macro="">
      <xdr:nvCxnSpPr>
        <xdr:cNvPr id="762" name="直線コネクタ 761"/>
        <xdr:cNvCxnSpPr/>
      </xdr:nvCxnSpPr>
      <xdr:spPr>
        <a:xfrm>
          <a:off x="19156680" y="678942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26035</xdr:rowOff>
    </xdr:from>
    <xdr:to xmlns:xdr="http://schemas.openxmlformats.org/drawingml/2006/spreadsheetDrawing">
      <xdr:col>107</xdr:col>
      <xdr:colOff>101600</xdr:colOff>
      <xdr:row>39</xdr:row>
      <xdr:rowOff>132080</xdr:rowOff>
    </xdr:to>
    <xdr:sp macro="" textlink="">
      <xdr:nvSpPr>
        <xdr:cNvPr id="763" name="フローチャート: 判断 762"/>
        <xdr:cNvSpPr/>
      </xdr:nvSpPr>
      <xdr:spPr>
        <a:xfrm>
          <a:off x="19975830" y="67125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149225</xdr:rowOff>
    </xdr:from>
    <xdr:ext cx="375285" cy="269240"/>
    <xdr:sp macro="" textlink="">
      <xdr:nvSpPr>
        <xdr:cNvPr id="764" name="テキスト ボックス 763"/>
        <xdr:cNvSpPr txBox="1"/>
      </xdr:nvSpPr>
      <xdr:spPr>
        <a:xfrm>
          <a:off x="19841210" y="6492875"/>
          <a:ext cx="3752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31</xdr:row>
      <xdr:rowOff>93980</xdr:rowOff>
    </xdr:from>
    <xdr:to xmlns:xdr="http://schemas.openxmlformats.org/drawingml/2006/spreadsheetDrawing">
      <xdr:col>102</xdr:col>
      <xdr:colOff>114300</xdr:colOff>
      <xdr:row>39</xdr:row>
      <xdr:rowOff>102870</xdr:rowOff>
    </xdr:to>
    <xdr:cxnSp macro="">
      <xdr:nvCxnSpPr>
        <xdr:cNvPr id="765" name="直線コネクタ 764"/>
        <xdr:cNvCxnSpPr/>
      </xdr:nvCxnSpPr>
      <xdr:spPr>
        <a:xfrm>
          <a:off x="18286730" y="5408930"/>
          <a:ext cx="869950" cy="138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39370</xdr:rowOff>
    </xdr:from>
    <xdr:to xmlns:xdr="http://schemas.openxmlformats.org/drawingml/2006/spreadsheetDrawing">
      <xdr:col>102</xdr:col>
      <xdr:colOff>165100</xdr:colOff>
      <xdr:row>39</xdr:row>
      <xdr:rowOff>145415</xdr:rowOff>
    </xdr:to>
    <xdr:sp macro="" textlink="">
      <xdr:nvSpPr>
        <xdr:cNvPr id="766" name="フローチャート: 判断 765"/>
        <xdr:cNvSpPr/>
      </xdr:nvSpPr>
      <xdr:spPr>
        <a:xfrm>
          <a:off x="19105880" y="672592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161925</xdr:rowOff>
    </xdr:from>
    <xdr:ext cx="313690" cy="267335"/>
    <xdr:sp macro="" textlink="">
      <xdr:nvSpPr>
        <xdr:cNvPr id="767" name="テキスト ボックス 766"/>
        <xdr:cNvSpPr txBox="1"/>
      </xdr:nvSpPr>
      <xdr:spPr>
        <a:xfrm>
          <a:off x="19003645" y="6505575"/>
          <a:ext cx="3136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26670</xdr:rowOff>
    </xdr:from>
    <xdr:to xmlns:xdr="http://schemas.openxmlformats.org/drawingml/2006/spreadsheetDrawing">
      <xdr:col>98</xdr:col>
      <xdr:colOff>38100</xdr:colOff>
      <xdr:row>39</xdr:row>
      <xdr:rowOff>132715</xdr:rowOff>
    </xdr:to>
    <xdr:sp macro="" textlink="">
      <xdr:nvSpPr>
        <xdr:cNvPr id="768" name="フローチャート: 判断 767"/>
        <xdr:cNvSpPr/>
      </xdr:nvSpPr>
      <xdr:spPr>
        <a:xfrm>
          <a:off x="18235930" y="671322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123190</xdr:rowOff>
    </xdr:from>
    <xdr:ext cx="375285" cy="266065"/>
    <xdr:sp macro="" textlink="">
      <xdr:nvSpPr>
        <xdr:cNvPr id="769" name="テキスト ボックス 768"/>
        <xdr:cNvSpPr txBox="1"/>
      </xdr:nvSpPr>
      <xdr:spPr>
        <a:xfrm>
          <a:off x="18101310" y="6809740"/>
          <a:ext cx="3752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70" name="テキスト ボックス 769"/>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58825" cy="269240"/>
    <xdr:sp macro="" textlink="">
      <xdr:nvSpPr>
        <xdr:cNvPr id="771" name="テキスト ボックス 770"/>
        <xdr:cNvSpPr txBox="1"/>
      </xdr:nvSpPr>
      <xdr:spPr>
        <a:xfrm>
          <a:off x="2071370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58825" cy="269240"/>
    <xdr:sp macro="" textlink="">
      <xdr:nvSpPr>
        <xdr:cNvPr id="772" name="テキスト ボックス 771"/>
        <xdr:cNvSpPr txBox="1"/>
      </xdr:nvSpPr>
      <xdr:spPr>
        <a:xfrm>
          <a:off x="198399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58825" cy="269240"/>
    <xdr:sp macro="" textlink="">
      <xdr:nvSpPr>
        <xdr:cNvPr id="773" name="テキスト ボックス 772"/>
        <xdr:cNvSpPr txBox="1"/>
      </xdr:nvSpPr>
      <xdr:spPr>
        <a:xfrm>
          <a:off x="1896999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58825" cy="269240"/>
    <xdr:sp macro="" textlink="">
      <xdr:nvSpPr>
        <xdr:cNvPr id="774" name="テキスト ボックス 773"/>
        <xdr:cNvSpPr txBox="1"/>
      </xdr:nvSpPr>
      <xdr:spPr>
        <a:xfrm>
          <a:off x="18100040" y="7112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50165</xdr:rowOff>
    </xdr:from>
    <xdr:to xmlns:xdr="http://schemas.openxmlformats.org/drawingml/2006/spreadsheetDrawing">
      <xdr:col>116</xdr:col>
      <xdr:colOff>114300</xdr:colOff>
      <xdr:row>39</xdr:row>
      <xdr:rowOff>155575</xdr:rowOff>
    </xdr:to>
    <xdr:sp macro="" textlink="">
      <xdr:nvSpPr>
        <xdr:cNvPr id="775" name="楕円 774"/>
        <xdr:cNvSpPr/>
      </xdr:nvSpPr>
      <xdr:spPr>
        <a:xfrm>
          <a:off x="21668740" y="6736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6985</xdr:rowOff>
    </xdr:from>
    <xdr:ext cx="246380" cy="267335"/>
    <xdr:sp macro="" textlink="">
      <xdr:nvSpPr>
        <xdr:cNvPr id="776" name="諸支出金該当値テキスト"/>
        <xdr:cNvSpPr txBox="1"/>
      </xdr:nvSpPr>
      <xdr:spPr>
        <a:xfrm>
          <a:off x="21770340" y="66935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50165</xdr:rowOff>
    </xdr:from>
    <xdr:to xmlns:xdr="http://schemas.openxmlformats.org/drawingml/2006/spreadsheetDrawing">
      <xdr:col>112</xdr:col>
      <xdr:colOff>38100</xdr:colOff>
      <xdr:row>39</xdr:row>
      <xdr:rowOff>155575</xdr:rowOff>
    </xdr:to>
    <xdr:sp macro="" textlink="">
      <xdr:nvSpPr>
        <xdr:cNvPr id="777" name="楕円 776"/>
        <xdr:cNvSpPr/>
      </xdr:nvSpPr>
      <xdr:spPr>
        <a:xfrm>
          <a:off x="20849590" y="67367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146685</xdr:rowOff>
    </xdr:from>
    <xdr:ext cx="246380" cy="267335"/>
    <xdr:sp macro="" textlink="">
      <xdr:nvSpPr>
        <xdr:cNvPr id="778" name="テキスト ボックス 777"/>
        <xdr:cNvSpPr txBox="1"/>
      </xdr:nvSpPr>
      <xdr:spPr>
        <a:xfrm>
          <a:off x="20775930" y="68332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50165</xdr:rowOff>
    </xdr:from>
    <xdr:to xmlns:xdr="http://schemas.openxmlformats.org/drawingml/2006/spreadsheetDrawing">
      <xdr:col>107</xdr:col>
      <xdr:colOff>101600</xdr:colOff>
      <xdr:row>39</xdr:row>
      <xdr:rowOff>155575</xdr:rowOff>
    </xdr:to>
    <xdr:sp macro="" textlink="">
      <xdr:nvSpPr>
        <xdr:cNvPr id="779" name="楕円 778"/>
        <xdr:cNvSpPr/>
      </xdr:nvSpPr>
      <xdr:spPr>
        <a:xfrm>
          <a:off x="19975830" y="6736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146685</xdr:rowOff>
    </xdr:from>
    <xdr:ext cx="246380" cy="267335"/>
    <xdr:sp macro="" textlink="">
      <xdr:nvSpPr>
        <xdr:cNvPr id="780" name="テキスト ボックス 779"/>
        <xdr:cNvSpPr txBox="1"/>
      </xdr:nvSpPr>
      <xdr:spPr>
        <a:xfrm>
          <a:off x="19905980" y="68332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50165</xdr:rowOff>
    </xdr:from>
    <xdr:to xmlns:xdr="http://schemas.openxmlformats.org/drawingml/2006/spreadsheetDrawing">
      <xdr:col>102</xdr:col>
      <xdr:colOff>165100</xdr:colOff>
      <xdr:row>39</xdr:row>
      <xdr:rowOff>155575</xdr:rowOff>
    </xdr:to>
    <xdr:sp macro="" textlink="">
      <xdr:nvSpPr>
        <xdr:cNvPr id="781" name="楕円 780"/>
        <xdr:cNvSpPr/>
      </xdr:nvSpPr>
      <xdr:spPr>
        <a:xfrm>
          <a:off x="19105880" y="6736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146685</xdr:rowOff>
    </xdr:from>
    <xdr:ext cx="246380" cy="267335"/>
    <xdr:sp macro="" textlink="">
      <xdr:nvSpPr>
        <xdr:cNvPr id="782" name="テキスト ボックス 781"/>
        <xdr:cNvSpPr txBox="1"/>
      </xdr:nvSpPr>
      <xdr:spPr>
        <a:xfrm>
          <a:off x="19036030" y="683323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41910</xdr:rowOff>
    </xdr:from>
    <xdr:to xmlns:xdr="http://schemas.openxmlformats.org/drawingml/2006/spreadsheetDrawing">
      <xdr:col>98</xdr:col>
      <xdr:colOff>38100</xdr:colOff>
      <xdr:row>31</xdr:row>
      <xdr:rowOff>147320</xdr:rowOff>
    </xdr:to>
    <xdr:sp macro="" textlink="">
      <xdr:nvSpPr>
        <xdr:cNvPr id="783" name="楕円 782"/>
        <xdr:cNvSpPr/>
      </xdr:nvSpPr>
      <xdr:spPr>
        <a:xfrm>
          <a:off x="18235930" y="535686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29</xdr:row>
      <xdr:rowOff>163830</xdr:rowOff>
    </xdr:from>
    <xdr:ext cx="469900" cy="267335"/>
    <xdr:sp macro="" textlink="">
      <xdr:nvSpPr>
        <xdr:cNvPr id="784" name="テキスト ボックス 783"/>
        <xdr:cNvSpPr txBox="1"/>
      </xdr:nvSpPr>
      <xdr:spPr>
        <a:xfrm>
          <a:off x="18055590" y="513588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85" name="正方形/長方形 784"/>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6" name="正方形/長方形 785"/>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8" name="正方形/長方形 787"/>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90" name="正方形/長方形 789"/>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92" name="正方形/長方形 791"/>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6710" cy="232410"/>
    <xdr:sp macro="" textlink="">
      <xdr:nvSpPr>
        <xdr:cNvPr id="793" name="テキスト ボックス 792"/>
        <xdr:cNvSpPr txBox="1"/>
      </xdr:nvSpPr>
      <xdr:spPr>
        <a:xfrm>
          <a:off x="17887950" y="8065135"/>
          <a:ext cx="34671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94" name="直線コネクタ 793"/>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46355</xdr:rowOff>
    </xdr:from>
    <xdr:to xmlns:xdr="http://schemas.openxmlformats.org/drawingml/2006/spreadsheetDrawing">
      <xdr:col>120</xdr:col>
      <xdr:colOff>114300</xdr:colOff>
      <xdr:row>59</xdr:row>
      <xdr:rowOff>46355</xdr:rowOff>
    </xdr:to>
    <xdr:cxnSp macro="">
      <xdr:nvCxnSpPr>
        <xdr:cNvPr id="795" name="直線コネクタ 794"/>
        <xdr:cNvCxnSpPr/>
      </xdr:nvCxnSpPr>
      <xdr:spPr>
        <a:xfrm>
          <a:off x="1792224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76835</xdr:rowOff>
    </xdr:from>
    <xdr:ext cx="248920" cy="267335"/>
    <xdr:sp macro="" textlink="">
      <xdr:nvSpPr>
        <xdr:cNvPr id="796" name="テキスト ボックス 795"/>
        <xdr:cNvSpPr txBox="1"/>
      </xdr:nvSpPr>
      <xdr:spPr>
        <a:xfrm>
          <a:off x="17680940" y="1002093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6985</xdr:rowOff>
    </xdr:from>
    <xdr:to xmlns:xdr="http://schemas.openxmlformats.org/drawingml/2006/spreadsheetDrawing">
      <xdr:col>120</xdr:col>
      <xdr:colOff>114300</xdr:colOff>
      <xdr:row>57</xdr:row>
      <xdr:rowOff>6985</xdr:rowOff>
    </xdr:to>
    <xdr:cxnSp macro="">
      <xdr:nvCxnSpPr>
        <xdr:cNvPr id="797" name="直線コネクタ 796"/>
        <xdr:cNvCxnSpPr/>
      </xdr:nvCxnSpPr>
      <xdr:spPr>
        <a:xfrm>
          <a:off x="1792224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36830</xdr:rowOff>
    </xdr:from>
    <xdr:ext cx="467360" cy="269240"/>
    <xdr:sp macro="" textlink="">
      <xdr:nvSpPr>
        <xdr:cNvPr id="798" name="テキスト ボックス 797"/>
        <xdr:cNvSpPr txBox="1"/>
      </xdr:nvSpPr>
      <xdr:spPr>
        <a:xfrm>
          <a:off x="17466310" y="963803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145415</xdr:rowOff>
    </xdr:from>
    <xdr:to xmlns:xdr="http://schemas.openxmlformats.org/drawingml/2006/spreadsheetDrawing">
      <xdr:col>120</xdr:col>
      <xdr:colOff>114300</xdr:colOff>
      <xdr:row>54</xdr:row>
      <xdr:rowOff>145415</xdr:rowOff>
    </xdr:to>
    <xdr:cxnSp macro="">
      <xdr:nvCxnSpPr>
        <xdr:cNvPr id="799" name="直線コネクタ 798"/>
        <xdr:cNvCxnSpPr/>
      </xdr:nvCxnSpPr>
      <xdr:spPr>
        <a:xfrm>
          <a:off x="1792224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171450</xdr:rowOff>
    </xdr:from>
    <xdr:ext cx="467360" cy="269240"/>
    <xdr:sp macro="" textlink="">
      <xdr:nvSpPr>
        <xdr:cNvPr id="800" name="テキスト ボックス 799"/>
        <xdr:cNvSpPr txBox="1"/>
      </xdr:nvSpPr>
      <xdr:spPr>
        <a:xfrm>
          <a:off x="17466310" y="9258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105410</xdr:rowOff>
    </xdr:from>
    <xdr:to xmlns:xdr="http://schemas.openxmlformats.org/drawingml/2006/spreadsheetDrawing">
      <xdr:col>120</xdr:col>
      <xdr:colOff>114300</xdr:colOff>
      <xdr:row>52</xdr:row>
      <xdr:rowOff>105410</xdr:rowOff>
    </xdr:to>
    <xdr:cxnSp macro="">
      <xdr:nvCxnSpPr>
        <xdr:cNvPr id="801" name="直線コネクタ 800"/>
        <xdr:cNvCxnSpPr/>
      </xdr:nvCxnSpPr>
      <xdr:spPr>
        <a:xfrm>
          <a:off x="1792224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135890</xdr:rowOff>
    </xdr:from>
    <xdr:ext cx="467360" cy="265430"/>
    <xdr:sp macro="" textlink="">
      <xdr:nvSpPr>
        <xdr:cNvPr id="802" name="テキスト ボックス 801"/>
        <xdr:cNvSpPr txBox="1"/>
      </xdr:nvSpPr>
      <xdr:spPr>
        <a:xfrm>
          <a:off x="17466310" y="887984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66040</xdr:rowOff>
    </xdr:from>
    <xdr:to xmlns:xdr="http://schemas.openxmlformats.org/drawingml/2006/spreadsheetDrawing">
      <xdr:col>120</xdr:col>
      <xdr:colOff>114300</xdr:colOff>
      <xdr:row>50</xdr:row>
      <xdr:rowOff>66040</xdr:rowOff>
    </xdr:to>
    <xdr:cxnSp macro="">
      <xdr:nvCxnSpPr>
        <xdr:cNvPr id="803" name="直線コネクタ 802"/>
        <xdr:cNvCxnSpPr/>
      </xdr:nvCxnSpPr>
      <xdr:spPr>
        <a:xfrm>
          <a:off x="1792224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95885</xdr:rowOff>
    </xdr:from>
    <xdr:ext cx="467360" cy="267335"/>
    <xdr:sp macro="" textlink="">
      <xdr:nvSpPr>
        <xdr:cNvPr id="804" name="テキスト ボックス 803"/>
        <xdr:cNvSpPr txBox="1"/>
      </xdr:nvSpPr>
      <xdr:spPr>
        <a:xfrm>
          <a:off x="17466310" y="8496935"/>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5" name="直線コネクタ 804"/>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28320" cy="266065"/>
    <xdr:sp macro="" textlink="">
      <xdr:nvSpPr>
        <xdr:cNvPr id="806" name="テキスト ボックス 805"/>
        <xdr:cNvSpPr txBox="1"/>
      </xdr:nvSpPr>
      <xdr:spPr>
        <a:xfrm>
          <a:off x="17402175" y="8114665"/>
          <a:ext cx="5283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807" name="前年度繰上充用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35560</xdr:rowOff>
    </xdr:from>
    <xdr:to xmlns:xdr="http://schemas.openxmlformats.org/drawingml/2006/spreadsheetDrawing">
      <xdr:col>116</xdr:col>
      <xdr:colOff>62865</xdr:colOff>
      <xdr:row>59</xdr:row>
      <xdr:rowOff>46355</xdr:rowOff>
    </xdr:to>
    <xdr:cxnSp macro="">
      <xdr:nvCxnSpPr>
        <xdr:cNvPr id="808" name="直線コネクタ 807"/>
        <xdr:cNvCxnSpPr/>
      </xdr:nvCxnSpPr>
      <xdr:spPr>
        <a:xfrm flipV="1">
          <a:off x="21717635" y="8608060"/>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94615</xdr:rowOff>
    </xdr:from>
    <xdr:ext cx="246380" cy="267335"/>
    <xdr:sp macro="" textlink="">
      <xdr:nvSpPr>
        <xdr:cNvPr id="809" name="前年度繰上充用金最小値テキスト"/>
        <xdr:cNvSpPr txBox="1"/>
      </xdr:nvSpPr>
      <xdr:spPr>
        <a:xfrm>
          <a:off x="21770340" y="10210165"/>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46355</xdr:rowOff>
    </xdr:from>
    <xdr:to xmlns:xdr="http://schemas.openxmlformats.org/drawingml/2006/spreadsheetDrawing">
      <xdr:col>116</xdr:col>
      <xdr:colOff>152400</xdr:colOff>
      <xdr:row>59</xdr:row>
      <xdr:rowOff>46355</xdr:rowOff>
    </xdr:to>
    <xdr:cxnSp macro="">
      <xdr:nvCxnSpPr>
        <xdr:cNvPr id="810" name="直線コネクタ 809"/>
        <xdr:cNvCxnSpPr/>
      </xdr:nvCxnSpPr>
      <xdr:spPr>
        <a:xfrm>
          <a:off x="21634450" y="10161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158115</xdr:rowOff>
    </xdr:from>
    <xdr:ext cx="466725" cy="266065"/>
    <xdr:sp macro="" textlink="">
      <xdr:nvSpPr>
        <xdr:cNvPr id="811" name="前年度繰上充用金最大値テキスト"/>
        <xdr:cNvSpPr txBox="1"/>
      </xdr:nvSpPr>
      <xdr:spPr>
        <a:xfrm>
          <a:off x="21770340" y="8387715"/>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35560</xdr:rowOff>
    </xdr:from>
    <xdr:to xmlns:xdr="http://schemas.openxmlformats.org/drawingml/2006/spreadsheetDrawing">
      <xdr:col>116</xdr:col>
      <xdr:colOff>152400</xdr:colOff>
      <xdr:row>50</xdr:row>
      <xdr:rowOff>35560</xdr:rowOff>
    </xdr:to>
    <xdr:cxnSp macro="">
      <xdr:nvCxnSpPr>
        <xdr:cNvPr id="812" name="直線コネクタ 811"/>
        <xdr:cNvCxnSpPr/>
      </xdr:nvCxnSpPr>
      <xdr:spPr>
        <a:xfrm>
          <a:off x="21634450" y="8608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46355</xdr:rowOff>
    </xdr:from>
    <xdr:to xmlns:xdr="http://schemas.openxmlformats.org/drawingml/2006/spreadsheetDrawing">
      <xdr:col>116</xdr:col>
      <xdr:colOff>63500</xdr:colOff>
      <xdr:row>59</xdr:row>
      <xdr:rowOff>46355</xdr:rowOff>
    </xdr:to>
    <xdr:cxnSp macro="">
      <xdr:nvCxnSpPr>
        <xdr:cNvPr id="813" name="直線コネクタ 812"/>
        <xdr:cNvCxnSpPr/>
      </xdr:nvCxnSpPr>
      <xdr:spPr>
        <a:xfrm>
          <a:off x="20900390" y="1016190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9525</xdr:rowOff>
    </xdr:from>
    <xdr:ext cx="310515" cy="267335"/>
    <xdr:sp macro="" textlink="">
      <xdr:nvSpPr>
        <xdr:cNvPr id="814" name="前年度繰上充用金平均値テキスト"/>
        <xdr:cNvSpPr txBox="1"/>
      </xdr:nvSpPr>
      <xdr:spPr>
        <a:xfrm>
          <a:off x="21770340" y="9953625"/>
          <a:ext cx="31051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163195</xdr:rowOff>
    </xdr:from>
    <xdr:to xmlns:xdr="http://schemas.openxmlformats.org/drawingml/2006/spreadsheetDrawing">
      <xdr:col>116</xdr:col>
      <xdr:colOff>114300</xdr:colOff>
      <xdr:row>59</xdr:row>
      <xdr:rowOff>90805</xdr:rowOff>
    </xdr:to>
    <xdr:sp macro="" textlink="">
      <xdr:nvSpPr>
        <xdr:cNvPr id="815" name="フローチャート: 判断 814"/>
        <xdr:cNvSpPr/>
      </xdr:nvSpPr>
      <xdr:spPr>
        <a:xfrm>
          <a:off x="21668740" y="10107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46355</xdr:rowOff>
    </xdr:from>
    <xdr:to xmlns:xdr="http://schemas.openxmlformats.org/drawingml/2006/spreadsheetDrawing">
      <xdr:col>111</xdr:col>
      <xdr:colOff>177800</xdr:colOff>
      <xdr:row>59</xdr:row>
      <xdr:rowOff>46355</xdr:rowOff>
    </xdr:to>
    <xdr:cxnSp macro="">
      <xdr:nvCxnSpPr>
        <xdr:cNvPr id="816" name="直線コネクタ 815"/>
        <xdr:cNvCxnSpPr/>
      </xdr:nvCxnSpPr>
      <xdr:spPr>
        <a:xfrm>
          <a:off x="20026630" y="1016190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162560</xdr:rowOff>
    </xdr:from>
    <xdr:to xmlns:xdr="http://schemas.openxmlformats.org/drawingml/2006/spreadsheetDrawing">
      <xdr:col>112</xdr:col>
      <xdr:colOff>38100</xdr:colOff>
      <xdr:row>59</xdr:row>
      <xdr:rowOff>90170</xdr:rowOff>
    </xdr:to>
    <xdr:sp macro="" textlink="">
      <xdr:nvSpPr>
        <xdr:cNvPr id="817" name="フローチャート: 判断 816"/>
        <xdr:cNvSpPr/>
      </xdr:nvSpPr>
      <xdr:spPr>
        <a:xfrm>
          <a:off x="20849590" y="1010666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107315</xdr:rowOff>
    </xdr:from>
    <xdr:ext cx="313690" cy="269240"/>
    <xdr:sp macro="" textlink="">
      <xdr:nvSpPr>
        <xdr:cNvPr id="818" name="テキスト ボックス 817"/>
        <xdr:cNvSpPr txBox="1"/>
      </xdr:nvSpPr>
      <xdr:spPr>
        <a:xfrm>
          <a:off x="20743545" y="9879965"/>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46355</xdr:rowOff>
    </xdr:from>
    <xdr:to xmlns:xdr="http://schemas.openxmlformats.org/drawingml/2006/spreadsheetDrawing">
      <xdr:col>107</xdr:col>
      <xdr:colOff>50800</xdr:colOff>
      <xdr:row>59</xdr:row>
      <xdr:rowOff>46355</xdr:rowOff>
    </xdr:to>
    <xdr:cxnSp macro="">
      <xdr:nvCxnSpPr>
        <xdr:cNvPr id="819" name="直線コネクタ 818"/>
        <xdr:cNvCxnSpPr/>
      </xdr:nvCxnSpPr>
      <xdr:spPr>
        <a:xfrm>
          <a:off x="1915668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89535</xdr:rowOff>
    </xdr:to>
    <xdr:sp macro="" textlink="">
      <xdr:nvSpPr>
        <xdr:cNvPr id="820" name="フローチャート: 判断 819"/>
        <xdr:cNvSpPr/>
      </xdr:nvSpPr>
      <xdr:spPr>
        <a:xfrm>
          <a:off x="19975830" y="10106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106680</xdr:rowOff>
    </xdr:from>
    <xdr:ext cx="313690" cy="269240"/>
    <xdr:sp macro="" textlink="">
      <xdr:nvSpPr>
        <xdr:cNvPr id="821" name="テキスト ボックス 820"/>
        <xdr:cNvSpPr txBox="1"/>
      </xdr:nvSpPr>
      <xdr:spPr>
        <a:xfrm>
          <a:off x="19873595" y="9879330"/>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46355</xdr:rowOff>
    </xdr:from>
    <xdr:to xmlns:xdr="http://schemas.openxmlformats.org/drawingml/2006/spreadsheetDrawing">
      <xdr:col>102</xdr:col>
      <xdr:colOff>114300</xdr:colOff>
      <xdr:row>59</xdr:row>
      <xdr:rowOff>46355</xdr:rowOff>
    </xdr:to>
    <xdr:cxnSp macro="">
      <xdr:nvCxnSpPr>
        <xdr:cNvPr id="822" name="直線コネクタ 821"/>
        <xdr:cNvCxnSpPr/>
      </xdr:nvCxnSpPr>
      <xdr:spPr>
        <a:xfrm>
          <a:off x="18286730" y="10161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161290</xdr:rowOff>
    </xdr:from>
    <xdr:to xmlns:xdr="http://schemas.openxmlformats.org/drawingml/2006/spreadsheetDrawing">
      <xdr:col>102</xdr:col>
      <xdr:colOff>165100</xdr:colOff>
      <xdr:row>59</xdr:row>
      <xdr:rowOff>88900</xdr:rowOff>
    </xdr:to>
    <xdr:sp macro="" textlink="">
      <xdr:nvSpPr>
        <xdr:cNvPr id="823" name="フローチャート: 判断 822"/>
        <xdr:cNvSpPr/>
      </xdr:nvSpPr>
      <xdr:spPr>
        <a:xfrm>
          <a:off x="19105880" y="1010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106045</xdr:rowOff>
    </xdr:from>
    <xdr:ext cx="313690" cy="269240"/>
    <xdr:sp macro="" textlink="">
      <xdr:nvSpPr>
        <xdr:cNvPr id="824" name="テキスト ボックス 823"/>
        <xdr:cNvSpPr txBox="1"/>
      </xdr:nvSpPr>
      <xdr:spPr>
        <a:xfrm>
          <a:off x="19003645" y="9878695"/>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160655</xdr:rowOff>
    </xdr:from>
    <xdr:to xmlns:xdr="http://schemas.openxmlformats.org/drawingml/2006/spreadsheetDrawing">
      <xdr:col>98</xdr:col>
      <xdr:colOff>38100</xdr:colOff>
      <xdr:row>59</xdr:row>
      <xdr:rowOff>88265</xdr:rowOff>
    </xdr:to>
    <xdr:sp macro="" textlink="">
      <xdr:nvSpPr>
        <xdr:cNvPr id="825" name="フローチャート: 判断 824"/>
        <xdr:cNvSpPr/>
      </xdr:nvSpPr>
      <xdr:spPr>
        <a:xfrm>
          <a:off x="18235930" y="1010475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105410</xdr:rowOff>
    </xdr:from>
    <xdr:ext cx="313690" cy="269240"/>
    <xdr:sp macro="" textlink="">
      <xdr:nvSpPr>
        <xdr:cNvPr id="826" name="テキスト ボックス 825"/>
        <xdr:cNvSpPr txBox="1"/>
      </xdr:nvSpPr>
      <xdr:spPr>
        <a:xfrm>
          <a:off x="18129885" y="9878060"/>
          <a:ext cx="3136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27" name="テキスト ボックス 826"/>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58825" cy="269240"/>
    <xdr:sp macro="" textlink="">
      <xdr:nvSpPr>
        <xdr:cNvPr id="828" name="テキスト ボックス 827"/>
        <xdr:cNvSpPr txBox="1"/>
      </xdr:nvSpPr>
      <xdr:spPr>
        <a:xfrm>
          <a:off x="2071370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58825" cy="269240"/>
    <xdr:sp macro="" textlink="">
      <xdr:nvSpPr>
        <xdr:cNvPr id="829" name="テキスト ボックス 828"/>
        <xdr:cNvSpPr txBox="1"/>
      </xdr:nvSpPr>
      <xdr:spPr>
        <a:xfrm>
          <a:off x="198399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58825" cy="269240"/>
    <xdr:sp macro="" textlink="">
      <xdr:nvSpPr>
        <xdr:cNvPr id="830" name="テキスト ボックス 829"/>
        <xdr:cNvSpPr txBox="1"/>
      </xdr:nvSpPr>
      <xdr:spPr>
        <a:xfrm>
          <a:off x="1896999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58825" cy="269240"/>
    <xdr:sp macro="" textlink="">
      <xdr:nvSpPr>
        <xdr:cNvPr id="831" name="テキスト ボックス 830"/>
        <xdr:cNvSpPr txBox="1"/>
      </xdr:nvSpPr>
      <xdr:spPr>
        <a:xfrm>
          <a:off x="18100040" y="105416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171450</xdr:rowOff>
    </xdr:from>
    <xdr:to xmlns:xdr="http://schemas.openxmlformats.org/drawingml/2006/spreadsheetDrawing">
      <xdr:col>116</xdr:col>
      <xdr:colOff>114300</xdr:colOff>
      <xdr:row>59</xdr:row>
      <xdr:rowOff>99060</xdr:rowOff>
    </xdr:to>
    <xdr:sp macro="" textlink="">
      <xdr:nvSpPr>
        <xdr:cNvPr id="832" name="楕円 831"/>
        <xdr:cNvSpPr/>
      </xdr:nvSpPr>
      <xdr:spPr>
        <a:xfrm>
          <a:off x="2166874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140970</xdr:rowOff>
    </xdr:from>
    <xdr:ext cx="246380" cy="269240"/>
    <xdr:sp macro="" textlink="">
      <xdr:nvSpPr>
        <xdr:cNvPr id="833" name="前年度繰上充用金該当値テキスト"/>
        <xdr:cNvSpPr txBox="1"/>
      </xdr:nvSpPr>
      <xdr:spPr>
        <a:xfrm>
          <a:off x="21770340" y="10085070"/>
          <a:ext cx="246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171450</xdr:rowOff>
    </xdr:from>
    <xdr:to xmlns:xdr="http://schemas.openxmlformats.org/drawingml/2006/spreadsheetDrawing">
      <xdr:col>112</xdr:col>
      <xdr:colOff>38100</xdr:colOff>
      <xdr:row>59</xdr:row>
      <xdr:rowOff>99060</xdr:rowOff>
    </xdr:to>
    <xdr:sp macro="" textlink="">
      <xdr:nvSpPr>
        <xdr:cNvPr id="834" name="楕円 833"/>
        <xdr:cNvSpPr/>
      </xdr:nvSpPr>
      <xdr:spPr>
        <a:xfrm>
          <a:off x="2084959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89535</xdr:rowOff>
    </xdr:from>
    <xdr:ext cx="246380" cy="266065"/>
    <xdr:sp macro="" textlink="">
      <xdr:nvSpPr>
        <xdr:cNvPr id="835" name="テキスト ボックス 834"/>
        <xdr:cNvSpPr txBox="1"/>
      </xdr:nvSpPr>
      <xdr:spPr>
        <a:xfrm>
          <a:off x="2077593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171450</xdr:rowOff>
    </xdr:from>
    <xdr:to xmlns:xdr="http://schemas.openxmlformats.org/drawingml/2006/spreadsheetDrawing">
      <xdr:col>107</xdr:col>
      <xdr:colOff>101600</xdr:colOff>
      <xdr:row>59</xdr:row>
      <xdr:rowOff>99060</xdr:rowOff>
    </xdr:to>
    <xdr:sp macro="" textlink="">
      <xdr:nvSpPr>
        <xdr:cNvPr id="836" name="楕円 835"/>
        <xdr:cNvSpPr/>
      </xdr:nvSpPr>
      <xdr:spPr>
        <a:xfrm>
          <a:off x="1997583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89535</xdr:rowOff>
    </xdr:from>
    <xdr:ext cx="246380" cy="266065"/>
    <xdr:sp macro="" textlink="">
      <xdr:nvSpPr>
        <xdr:cNvPr id="837" name="テキスト ボックス 836"/>
        <xdr:cNvSpPr txBox="1"/>
      </xdr:nvSpPr>
      <xdr:spPr>
        <a:xfrm>
          <a:off x="1990598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171450</xdr:rowOff>
    </xdr:from>
    <xdr:to xmlns:xdr="http://schemas.openxmlformats.org/drawingml/2006/spreadsheetDrawing">
      <xdr:col>102</xdr:col>
      <xdr:colOff>165100</xdr:colOff>
      <xdr:row>59</xdr:row>
      <xdr:rowOff>99060</xdr:rowOff>
    </xdr:to>
    <xdr:sp macro="" textlink="">
      <xdr:nvSpPr>
        <xdr:cNvPr id="838" name="楕円 837"/>
        <xdr:cNvSpPr/>
      </xdr:nvSpPr>
      <xdr:spPr>
        <a:xfrm>
          <a:off x="1910588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89535</xdr:rowOff>
    </xdr:from>
    <xdr:ext cx="246380" cy="266065"/>
    <xdr:sp macro="" textlink="">
      <xdr:nvSpPr>
        <xdr:cNvPr id="839" name="テキスト ボックス 838"/>
        <xdr:cNvSpPr txBox="1"/>
      </xdr:nvSpPr>
      <xdr:spPr>
        <a:xfrm>
          <a:off x="1903603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171450</xdr:rowOff>
    </xdr:from>
    <xdr:to xmlns:xdr="http://schemas.openxmlformats.org/drawingml/2006/spreadsheetDrawing">
      <xdr:col>98</xdr:col>
      <xdr:colOff>38100</xdr:colOff>
      <xdr:row>59</xdr:row>
      <xdr:rowOff>99060</xdr:rowOff>
    </xdr:to>
    <xdr:sp macro="" textlink="">
      <xdr:nvSpPr>
        <xdr:cNvPr id="840" name="楕円 839"/>
        <xdr:cNvSpPr/>
      </xdr:nvSpPr>
      <xdr:spPr>
        <a:xfrm>
          <a:off x="18235930" y="10115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89535</xdr:rowOff>
    </xdr:from>
    <xdr:ext cx="246380" cy="266065"/>
    <xdr:sp macro="" textlink="">
      <xdr:nvSpPr>
        <xdr:cNvPr id="841" name="テキスト ボックス 840"/>
        <xdr:cNvSpPr txBox="1"/>
      </xdr:nvSpPr>
      <xdr:spPr>
        <a:xfrm>
          <a:off x="18162270" y="10205085"/>
          <a:ext cx="2463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総務費では、人口減少対策基金積立金や定額減税補足給付事業の増加などにより、前年度から52.6％増加した。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民生費では、障害福祉サービス事業や社会福祉施設整備事業等</a:t>
          </a:r>
          <a:r>
            <a:rPr kumimoji="1" lang="ja-JP" altLang="en-US" sz="1300">
              <a:latin typeface="ＭＳ Ｐゴシック"/>
              <a:ea typeface="ＭＳ Ｐゴシック"/>
            </a:rPr>
            <a:t>の増加など</a:t>
          </a:r>
          <a:r>
            <a:rPr kumimoji="1" lang="ja-JP" altLang="en-US" sz="1300">
              <a:latin typeface="ＭＳ Ｐゴシック"/>
              <a:ea typeface="ＭＳ Ｐゴシック"/>
            </a:rPr>
            <a:t>により、前年度から5.3％増加した。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農林水産業費では、農業関連施設管理費や物価高騰に対する支援として行った農業者緊急支援事業の減少などにより、前年度から10.9％減少した。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商工費では、省エネ機器等導入支援事業の減少などにより、前年度から20.1％減少した。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消防費では、消防水利整備事業、防災推進事業の増加などにより、前年度から7.6％増加した。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教育費では、学校給食共同調理場、生涯学習施設改修事業の増加などにより、前年度から7.3％増加した。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latin typeface="ＭＳ ゴシック"/>
              <a:ea typeface="ＭＳ ゴシック"/>
            </a:rPr>
            <a:t>　固定資産税や普通交付税等の一般財源の減少により、財政調整基金の取崩が増加し、実質単年度収支は赤字となった。</a:t>
          </a:r>
          <a:endParaRPr kumimoji="1" lang="ja-JP" altLang="en-US" sz="16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すべての会計で黒字を計上し、標準財政規模比は前年度から0.74％減少の34.77％となった。</a:t>
          </a:r>
          <a:endParaRPr kumimoji="1" lang="en-US" altLang="ja-JP" sz="1400">
            <a:latin typeface="ＭＳ ゴシック"/>
            <a:ea typeface="ＭＳ ゴシック"/>
          </a:endParaRPr>
        </a:p>
        <a:p>
          <a:r>
            <a:rPr kumimoji="1" lang="ja-JP" altLang="en-US" sz="1400">
              <a:latin typeface="ＭＳ ゴシック"/>
              <a:ea typeface="ＭＳ ゴシック"/>
            </a:rPr>
            <a:t>　一般会計では、地方交付税の減少等により形式収支が減少し、前年度と比較して1.32％減少した。</a:t>
          </a:r>
          <a:endParaRPr kumimoji="1" lang="en-US" altLang="ja-JP" sz="1400">
            <a:latin typeface="ＭＳ ゴシック"/>
            <a:ea typeface="ＭＳ ゴシック"/>
          </a:endParaRPr>
        </a:p>
        <a:p>
          <a:r>
            <a:rPr kumimoji="1" lang="ja-JP" altLang="en-US" sz="1400">
              <a:latin typeface="ＭＳ ゴシック"/>
              <a:ea typeface="ＭＳ ゴシック"/>
            </a:rPr>
            <a:t>　なお、令和５年度より市営バス運行事業特別会計を一般会計へ統合したため、市営バス運行事業特別会計の令和４年度以前の数値については、その他会計（黒字）に計上している。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Relationships xmlns="http://schemas.openxmlformats.org/package/2006/relationships">
  <Relationship Id="rId1" Type="http://schemas.openxmlformats.org/officeDocument/2006/relationships/printerSettings" Target="../printerSettings/printerSettings10.bin" />
  <Relationship Id="rId2" Type="http://schemas.openxmlformats.org/officeDocument/2006/relationships/drawing" Target="../drawings/drawing9.xml" />
</Relationships>
</file>

<file path=xl/worksheets/_rels/sheet11.xml.rels>&#65279;<?xml version="1.0" encoding="utf-8"?>
<Relationships xmlns="http://schemas.openxmlformats.org/package/2006/relationships">
  <Relationship Id="rId1" Type="http://schemas.openxmlformats.org/officeDocument/2006/relationships/printerSettings" Target="../printerSettings/printerSettings11.bin" />
  <Relationship Id="rId2" Type="http://schemas.openxmlformats.org/officeDocument/2006/relationships/drawing" Target="../drawings/drawing10.xml" />
</Relationships>
</file>

<file path=xl/worksheets/_rels/sheet12.xml.rels>&#65279;<?xml version="1.0" encoding="utf-8"?>
<Relationships xmlns="http://schemas.openxmlformats.org/package/2006/relationships">
  <Relationship Id="rId1" Type="http://schemas.openxmlformats.org/officeDocument/2006/relationships/printerSettings" Target="../printerSettings/printerSettings12.bin" />
  <Relationship Id="rId2" Type="http://schemas.openxmlformats.org/officeDocument/2006/relationships/drawing" Target="../drawings/drawing11.xml" />
</Relationships>
</file>

<file path=xl/worksheets/_rels/sheet13.xml.rels>&#65279;<?xml version="1.0" encoding="utf-8"?>
<Relationships xmlns="http://schemas.openxmlformats.org/package/2006/relationships">
  <Relationship Id="rId1" Type="http://schemas.openxmlformats.org/officeDocument/2006/relationships/printerSettings" Target="../printerSettings/printerSettings13.bin" />
  <Relationship Id="rId2" Type="http://schemas.openxmlformats.org/officeDocument/2006/relationships/drawing" Target="../drawings/drawing12.xml" />
</Relationships>
</file>

<file path=xl/worksheets/_rels/sheet14.xml.rels>&#65279;<?xml version="1.0" encoding="utf-8"?>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Relationships xmlns="http://schemas.openxmlformats.org/package/2006/relationships">
  <Relationship Id="rId1" Type="http://schemas.openxmlformats.org/officeDocument/2006/relationships/printerSettings" Target="../printerSettings/printerSettings2.bin" />
  <Relationship Id="rId2" Type="http://schemas.openxmlformats.org/officeDocument/2006/relationships/drawing" Target="../drawings/drawing1.xml" />
</Relationships>
</file>

<file path=xl/worksheets/_rels/sheet3.xml.rels>&#65279;<?xml version="1.0" encoding="utf-8"?>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Relationships xmlns="http://schemas.openxmlformats.org/package/2006/relationships">
  <Relationship Id="rId1" Type="http://schemas.openxmlformats.org/officeDocument/2006/relationships/printerSettings" Target="../printerSettings/printerSettings4.bin" />
  <Relationship Id="rId2" Type="http://schemas.openxmlformats.org/officeDocument/2006/relationships/drawing" Target="../drawings/drawing2.xml" />
</Relationships>
</file>

<file path=xl/worksheets/_rels/sheet5.xml.rels>&#65279;<?xml version="1.0" encoding="utf-8"?>
<Relationships xmlns="http://schemas.openxmlformats.org/package/2006/relationships">
  <Relationship Id="rId1" Type="http://schemas.openxmlformats.org/officeDocument/2006/relationships/printerSettings" Target="../printerSettings/printerSettings5.bin" />
  <Relationship Id="rId2" Type="http://schemas.openxmlformats.org/officeDocument/2006/relationships/drawing" Target="../drawings/drawing3.xml" />
</Relationships>
</file>

<file path=xl/worksheets/_rels/sheet6.xml.rels>&#65279;<?xml version="1.0" encoding="utf-8"?>
<Relationships xmlns="http://schemas.openxmlformats.org/package/2006/relationships">
  <Relationship Id="rId1" Type="http://schemas.openxmlformats.org/officeDocument/2006/relationships/printerSettings" Target="../printerSettings/printerSettings6.bin" />
  <Relationship Id="rId2" Type="http://schemas.openxmlformats.org/officeDocument/2006/relationships/drawing" Target="../drawings/drawing4.xml" />
</Relationships>
</file>

<file path=xl/worksheets/_rels/sheet7.xml.rels>&#65279;<?xml version="1.0" encoding="utf-8"?>
<Relationships xmlns="http://schemas.openxmlformats.org/package/2006/relationships">
  <Relationship Id="rId1" Type="http://schemas.openxmlformats.org/officeDocument/2006/relationships/printerSettings" Target="../printerSettings/printerSettings7.bin" />
  <Relationship Id="rId2" Type="http://schemas.openxmlformats.org/officeDocument/2006/relationships/drawing" Target="../drawings/drawing6.xml" />
</Relationships>
</file>

<file path=xl/worksheets/_rels/sheet8.xml.rels>&#65279;<?xml version="1.0" encoding="utf-8"?>
<Relationships xmlns="http://schemas.openxmlformats.org/package/2006/relationships">
  <Relationship Id="rId1" Type="http://schemas.openxmlformats.org/officeDocument/2006/relationships/printerSettings" Target="../printerSettings/printerSettings8.bin" />
  <Relationship Id="rId2" Type="http://schemas.openxmlformats.org/officeDocument/2006/relationships/drawing" Target="../drawings/drawing7.xml" />
</Relationships>
</file>

<file path=xl/worksheets/_rels/sheet9.xml.rels>&#65279;<?xml version="1.0" encoding="utf-8"?>
<Relationships xmlns="http://schemas.openxmlformats.org/package/2006/relationships">
  <Relationship Id="rId1" Type="http://schemas.openxmlformats.org/officeDocument/2006/relationships/printerSettings" Target="../printerSettings/printerSettings9.bin" />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Y22" sqref="AY22:BM22"/>
    </sheetView>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140</v>
      </c>
      <c r="C2" s="4"/>
      <c r="D2" s="40"/>
    </row>
    <row r="3" spans="1:119" ht="18.75" customHeight="1">
      <c r="A3" s="2"/>
      <c r="B3" s="5" t="s">
        <v>141</v>
      </c>
      <c r="C3" s="22"/>
      <c r="D3" s="22"/>
      <c r="E3" s="44"/>
      <c r="F3" s="44"/>
      <c r="G3" s="44"/>
      <c r="H3" s="44"/>
      <c r="I3" s="44"/>
      <c r="J3" s="44"/>
      <c r="K3" s="44"/>
      <c r="L3" s="44" t="s">
        <v>145</v>
      </c>
      <c r="M3" s="44"/>
      <c r="N3" s="44"/>
      <c r="O3" s="44"/>
      <c r="P3" s="44"/>
      <c r="Q3" s="44"/>
      <c r="R3" s="94"/>
      <c r="S3" s="94"/>
      <c r="T3" s="94"/>
      <c r="U3" s="94"/>
      <c r="V3" s="112"/>
      <c r="W3" s="127" t="s">
        <v>148</v>
      </c>
      <c r="X3" s="137"/>
      <c r="Y3" s="137"/>
      <c r="Z3" s="137"/>
      <c r="AA3" s="137"/>
      <c r="AB3" s="22"/>
      <c r="AC3" s="94" t="s">
        <v>149</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155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28126562</v>
      </c>
      <c r="BO4" s="216"/>
      <c r="BP4" s="216"/>
      <c r="BQ4" s="216"/>
      <c r="BR4" s="216"/>
      <c r="BS4" s="216"/>
      <c r="BT4" s="216"/>
      <c r="BU4" s="219"/>
      <c r="BV4" s="213">
        <v>25966163</v>
      </c>
      <c r="BW4" s="216"/>
      <c r="BX4" s="216"/>
      <c r="BY4" s="216"/>
      <c r="BZ4" s="216"/>
      <c r="CA4" s="216"/>
      <c r="CB4" s="216"/>
      <c r="CC4" s="219"/>
      <c r="CD4" s="222" t="s">
        <v>160</v>
      </c>
      <c r="CE4" s="223"/>
      <c r="CF4" s="223"/>
      <c r="CG4" s="223"/>
      <c r="CH4" s="223"/>
      <c r="CI4" s="223"/>
      <c r="CJ4" s="223"/>
      <c r="CK4" s="223"/>
      <c r="CL4" s="223"/>
      <c r="CM4" s="223"/>
      <c r="CN4" s="223"/>
      <c r="CO4" s="223"/>
      <c r="CP4" s="223"/>
      <c r="CQ4" s="223"/>
      <c r="CR4" s="223"/>
      <c r="CS4" s="226"/>
      <c r="CT4" s="229">
        <v>6.6</v>
      </c>
      <c r="CU4" s="237"/>
      <c r="CV4" s="237"/>
      <c r="CW4" s="237"/>
      <c r="CX4" s="237"/>
      <c r="CY4" s="237"/>
      <c r="CZ4" s="237"/>
      <c r="DA4" s="245"/>
      <c r="DB4" s="229">
        <v>7.9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74</v>
      </c>
      <c r="AV5" s="139"/>
      <c r="AW5" s="139"/>
      <c r="AX5" s="139"/>
      <c r="AY5" s="190" t="s">
        <v>151</v>
      </c>
      <c r="AZ5" s="198"/>
      <c r="BA5" s="198"/>
      <c r="BB5" s="198"/>
      <c r="BC5" s="198"/>
      <c r="BD5" s="198"/>
      <c r="BE5" s="198"/>
      <c r="BF5" s="198"/>
      <c r="BG5" s="198"/>
      <c r="BH5" s="198"/>
      <c r="BI5" s="198"/>
      <c r="BJ5" s="198"/>
      <c r="BK5" s="198"/>
      <c r="BL5" s="198"/>
      <c r="BM5" s="209"/>
      <c r="BN5" s="214">
        <v>27063497</v>
      </c>
      <c r="BO5" s="217"/>
      <c r="BP5" s="217"/>
      <c r="BQ5" s="217"/>
      <c r="BR5" s="217"/>
      <c r="BS5" s="217"/>
      <c r="BT5" s="217"/>
      <c r="BU5" s="220"/>
      <c r="BV5" s="214">
        <v>24739558</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98.7</v>
      </c>
      <c r="CU5" s="238"/>
      <c r="CV5" s="238"/>
      <c r="CW5" s="238"/>
      <c r="CX5" s="238"/>
      <c r="CY5" s="238"/>
      <c r="CZ5" s="238"/>
      <c r="DA5" s="246"/>
      <c r="DB5" s="230">
        <v>97.3</v>
      </c>
      <c r="DC5" s="238"/>
      <c r="DD5" s="238"/>
      <c r="DE5" s="238"/>
      <c r="DF5" s="238"/>
      <c r="DG5" s="238"/>
      <c r="DH5" s="238"/>
      <c r="DI5" s="246"/>
    </row>
    <row r="6" spans="1:119" ht="18.75" customHeight="1">
      <c r="A6" s="2"/>
      <c r="B6" s="8" t="s">
        <v>164</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79</v>
      </c>
      <c r="AN6" s="58"/>
      <c r="AO6" s="58"/>
      <c r="AP6" s="58"/>
      <c r="AQ6" s="58"/>
      <c r="AR6" s="58"/>
      <c r="AS6" s="58"/>
      <c r="AT6" s="63"/>
      <c r="AU6" s="182" t="s">
        <v>74</v>
      </c>
      <c r="AV6" s="139"/>
      <c r="AW6" s="139"/>
      <c r="AX6" s="139"/>
      <c r="AY6" s="190" t="s">
        <v>172</v>
      </c>
      <c r="AZ6" s="198"/>
      <c r="BA6" s="198"/>
      <c r="BB6" s="198"/>
      <c r="BC6" s="198"/>
      <c r="BD6" s="198"/>
      <c r="BE6" s="198"/>
      <c r="BF6" s="198"/>
      <c r="BG6" s="198"/>
      <c r="BH6" s="198"/>
      <c r="BI6" s="198"/>
      <c r="BJ6" s="198"/>
      <c r="BK6" s="198"/>
      <c r="BL6" s="198"/>
      <c r="BM6" s="209"/>
      <c r="BN6" s="214">
        <v>1063065</v>
      </c>
      <c r="BO6" s="217"/>
      <c r="BP6" s="217"/>
      <c r="BQ6" s="217"/>
      <c r="BR6" s="217"/>
      <c r="BS6" s="217"/>
      <c r="BT6" s="217"/>
      <c r="BU6" s="220"/>
      <c r="BV6" s="214">
        <v>1226605</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98.7</v>
      </c>
      <c r="CU6" s="239"/>
      <c r="CV6" s="239"/>
      <c r="CW6" s="239"/>
      <c r="CX6" s="239"/>
      <c r="CY6" s="239"/>
      <c r="CZ6" s="239"/>
      <c r="DA6" s="247"/>
      <c r="DB6" s="231">
        <v>97.3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138</v>
      </c>
      <c r="AN7" s="58"/>
      <c r="AO7" s="58"/>
      <c r="AP7" s="58"/>
      <c r="AQ7" s="58"/>
      <c r="AR7" s="58"/>
      <c r="AS7" s="58"/>
      <c r="AT7" s="63"/>
      <c r="AU7" s="182" t="s">
        <v>74</v>
      </c>
      <c r="AV7" s="139"/>
      <c r="AW7" s="139"/>
      <c r="AX7" s="139"/>
      <c r="AY7" s="190" t="s">
        <v>174</v>
      </c>
      <c r="AZ7" s="198"/>
      <c r="BA7" s="198"/>
      <c r="BB7" s="198"/>
      <c r="BC7" s="198"/>
      <c r="BD7" s="198"/>
      <c r="BE7" s="198"/>
      <c r="BF7" s="198"/>
      <c r="BG7" s="198"/>
      <c r="BH7" s="198"/>
      <c r="BI7" s="198"/>
      <c r="BJ7" s="198"/>
      <c r="BK7" s="198"/>
      <c r="BL7" s="198"/>
      <c r="BM7" s="209"/>
      <c r="BN7" s="214">
        <v>138482</v>
      </c>
      <c r="BO7" s="217"/>
      <c r="BP7" s="217"/>
      <c r="BQ7" s="217"/>
      <c r="BR7" s="217"/>
      <c r="BS7" s="217"/>
      <c r="BT7" s="217"/>
      <c r="BU7" s="220"/>
      <c r="BV7" s="214">
        <v>112467</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13965436</v>
      </c>
      <c r="CU7" s="217"/>
      <c r="CV7" s="217"/>
      <c r="CW7" s="217"/>
      <c r="CX7" s="217"/>
      <c r="CY7" s="217"/>
      <c r="CZ7" s="217"/>
      <c r="DA7" s="220"/>
      <c r="DB7" s="214">
        <v>14026269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181</v>
      </c>
      <c r="AV8" s="139"/>
      <c r="AW8" s="139"/>
      <c r="AX8" s="139"/>
      <c r="AY8" s="190" t="s">
        <v>183</v>
      </c>
      <c r="AZ8" s="198"/>
      <c r="BA8" s="198"/>
      <c r="BB8" s="198"/>
      <c r="BC8" s="198"/>
      <c r="BD8" s="198"/>
      <c r="BE8" s="198"/>
      <c r="BF8" s="198"/>
      <c r="BG8" s="198"/>
      <c r="BH8" s="198"/>
      <c r="BI8" s="198"/>
      <c r="BJ8" s="198"/>
      <c r="BK8" s="198"/>
      <c r="BL8" s="198"/>
      <c r="BM8" s="209"/>
      <c r="BN8" s="214">
        <v>924583</v>
      </c>
      <c r="BO8" s="217"/>
      <c r="BP8" s="217"/>
      <c r="BQ8" s="217"/>
      <c r="BR8" s="217"/>
      <c r="BS8" s="217"/>
      <c r="BT8" s="217"/>
      <c r="BU8" s="220"/>
      <c r="BV8" s="214">
        <v>1114138</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0.32</v>
      </c>
      <c r="CU8" s="240"/>
      <c r="CV8" s="240"/>
      <c r="CW8" s="240"/>
      <c r="CX8" s="240"/>
      <c r="CY8" s="240"/>
      <c r="CZ8" s="240"/>
      <c r="DA8" s="248"/>
      <c r="DB8" s="232">
        <v>0.31</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31629</v>
      </c>
      <c r="S9" s="106"/>
      <c r="T9" s="106"/>
      <c r="U9" s="106"/>
      <c r="V9" s="117"/>
      <c r="W9" s="127" t="s">
        <v>186</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-189555</v>
      </c>
      <c r="BO9" s="217"/>
      <c r="BP9" s="217"/>
      <c r="BQ9" s="217"/>
      <c r="BR9" s="217"/>
      <c r="BS9" s="217"/>
      <c r="BT9" s="217"/>
      <c r="BU9" s="220"/>
      <c r="BV9" s="214">
        <v>252230</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16.3</v>
      </c>
      <c r="CU9" s="238"/>
      <c r="CV9" s="238"/>
      <c r="CW9" s="238"/>
      <c r="CX9" s="238"/>
      <c r="CY9" s="238"/>
      <c r="CZ9" s="238"/>
      <c r="DA9" s="246"/>
      <c r="DB9" s="230">
        <v>17.399999999999999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190</v>
      </c>
      <c r="M10" s="58"/>
      <c r="N10" s="58"/>
      <c r="O10" s="58"/>
      <c r="P10" s="58"/>
      <c r="Q10" s="63"/>
      <c r="R10" s="72">
        <v>33145</v>
      </c>
      <c r="S10" s="80"/>
      <c r="T10" s="80"/>
      <c r="U10" s="80"/>
      <c r="V10" s="118"/>
      <c r="W10" s="128"/>
      <c r="X10" s="54"/>
      <c r="Y10" s="54"/>
      <c r="Z10" s="54"/>
      <c r="AA10" s="54"/>
      <c r="AB10" s="54"/>
      <c r="AC10" s="54"/>
      <c r="AD10" s="54"/>
      <c r="AE10" s="54"/>
      <c r="AF10" s="54"/>
      <c r="AG10" s="54"/>
      <c r="AH10" s="54"/>
      <c r="AI10" s="54"/>
      <c r="AJ10" s="54"/>
      <c r="AK10" s="54"/>
      <c r="AL10" s="165"/>
      <c r="AM10" s="175" t="s">
        <v>192</v>
      </c>
      <c r="AN10" s="58"/>
      <c r="AO10" s="58"/>
      <c r="AP10" s="58"/>
      <c r="AQ10" s="58"/>
      <c r="AR10" s="58"/>
      <c r="AS10" s="58"/>
      <c r="AT10" s="63"/>
      <c r="AU10" s="182" t="s">
        <v>181</v>
      </c>
      <c r="AV10" s="139"/>
      <c r="AW10" s="139"/>
      <c r="AX10" s="139"/>
      <c r="AY10" s="190" t="s">
        <v>194</v>
      </c>
      <c r="AZ10" s="198"/>
      <c r="BA10" s="198"/>
      <c r="BB10" s="198"/>
      <c r="BC10" s="198"/>
      <c r="BD10" s="198"/>
      <c r="BE10" s="198"/>
      <c r="BF10" s="198"/>
      <c r="BG10" s="198"/>
      <c r="BH10" s="198"/>
      <c r="BI10" s="198"/>
      <c r="BJ10" s="198"/>
      <c r="BK10" s="198"/>
      <c r="BL10" s="198"/>
      <c r="BM10" s="209"/>
      <c r="BN10" s="214">
        <v>284207</v>
      </c>
      <c r="BO10" s="217"/>
      <c r="BP10" s="217"/>
      <c r="BQ10" s="217"/>
      <c r="BR10" s="217"/>
      <c r="BS10" s="217"/>
      <c r="BT10" s="217"/>
      <c r="BU10" s="220"/>
      <c r="BV10" s="214">
        <v>433181</v>
      </c>
      <c r="BW10" s="217"/>
      <c r="BX10" s="217"/>
      <c r="BY10" s="217"/>
      <c r="BZ10" s="217"/>
      <c r="CA10" s="217"/>
      <c r="CB10" s="217"/>
      <c r="CC10" s="220"/>
      <c r="CD10" s="222" t="s">
        <v>196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199</v>
      </c>
      <c r="M11" s="59"/>
      <c r="N11" s="59"/>
      <c r="O11" s="59"/>
      <c r="P11" s="59"/>
      <c r="Q11" s="64"/>
      <c r="R11" s="98" t="s">
        <v>131</v>
      </c>
      <c r="S11" s="107"/>
      <c r="T11" s="107"/>
      <c r="U11" s="107"/>
      <c r="V11" s="119"/>
      <c r="W11" s="128"/>
      <c r="X11" s="54"/>
      <c r="Y11" s="54"/>
      <c r="Z11" s="54"/>
      <c r="AA11" s="54"/>
      <c r="AB11" s="54"/>
      <c r="AC11" s="54"/>
      <c r="AD11" s="54"/>
      <c r="AE11" s="54"/>
      <c r="AF11" s="54"/>
      <c r="AG11" s="54"/>
      <c r="AH11" s="54"/>
      <c r="AI11" s="54"/>
      <c r="AJ11" s="54"/>
      <c r="AK11" s="54"/>
      <c r="AL11" s="165"/>
      <c r="AM11" s="175" t="s">
        <v>200</v>
      </c>
      <c r="AN11" s="58"/>
      <c r="AO11" s="58"/>
      <c r="AP11" s="58"/>
      <c r="AQ11" s="58"/>
      <c r="AR11" s="58"/>
      <c r="AS11" s="58"/>
      <c r="AT11" s="63"/>
      <c r="AU11" s="182" t="s">
        <v>181</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207</v>
      </c>
      <c r="C12" s="28"/>
      <c r="D12" s="28"/>
      <c r="E12" s="28"/>
      <c r="F12" s="28"/>
      <c r="G12" s="28"/>
      <c r="H12" s="28"/>
      <c r="I12" s="28"/>
      <c r="J12" s="28"/>
      <c r="K12" s="60"/>
      <c r="L12" s="66" t="s">
        <v>208</v>
      </c>
      <c r="M12" s="75"/>
      <c r="N12" s="75"/>
      <c r="O12" s="75"/>
      <c r="P12" s="75"/>
      <c r="Q12" s="87"/>
      <c r="R12" s="99">
        <v>29531</v>
      </c>
      <c r="S12" s="108"/>
      <c r="T12" s="108"/>
      <c r="U12" s="108"/>
      <c r="V12" s="120"/>
      <c r="W12" s="132" t="s">
        <v>5</v>
      </c>
      <c r="X12" s="139"/>
      <c r="Y12" s="139"/>
      <c r="Z12" s="139"/>
      <c r="AA12" s="139"/>
      <c r="AB12" s="144"/>
      <c r="AC12" s="148" t="s">
        <v>117</v>
      </c>
      <c r="AD12" s="155"/>
      <c r="AE12" s="155"/>
      <c r="AF12" s="155"/>
      <c r="AG12" s="158"/>
      <c r="AH12" s="148" t="s">
        <v>210</v>
      </c>
      <c r="AI12" s="155"/>
      <c r="AJ12" s="155"/>
      <c r="AK12" s="155"/>
      <c r="AL12" s="170"/>
      <c r="AM12" s="175" t="s">
        <v>211</v>
      </c>
      <c r="AN12" s="58"/>
      <c r="AO12" s="58"/>
      <c r="AP12" s="58"/>
      <c r="AQ12" s="58"/>
      <c r="AR12" s="58"/>
      <c r="AS12" s="58"/>
      <c r="AT12" s="63"/>
      <c r="AU12" s="182" t="s">
        <v>74</v>
      </c>
      <c r="AV12" s="139"/>
      <c r="AW12" s="139"/>
      <c r="AX12" s="139"/>
      <c r="AY12" s="190" t="s">
        <v>214</v>
      </c>
      <c r="AZ12" s="198"/>
      <c r="BA12" s="198"/>
      <c r="BB12" s="198"/>
      <c r="BC12" s="198"/>
      <c r="BD12" s="198"/>
      <c r="BE12" s="198"/>
      <c r="BF12" s="198"/>
      <c r="BG12" s="198"/>
      <c r="BH12" s="198"/>
      <c r="BI12" s="198"/>
      <c r="BJ12" s="198"/>
      <c r="BK12" s="198"/>
      <c r="BL12" s="198"/>
      <c r="BM12" s="209"/>
      <c r="BN12" s="214">
        <v>709707</v>
      </c>
      <c r="BO12" s="217"/>
      <c r="BP12" s="217"/>
      <c r="BQ12" s="217"/>
      <c r="BR12" s="217"/>
      <c r="BS12" s="217"/>
      <c r="BT12" s="217"/>
      <c r="BU12" s="220"/>
      <c r="BV12" s="214">
        <v>939650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28904</v>
      </c>
      <c r="S13" s="109"/>
      <c r="T13" s="109"/>
      <c r="U13" s="109"/>
      <c r="V13" s="121"/>
      <c r="W13" s="130" t="s">
        <v>218</v>
      </c>
      <c r="X13" s="56"/>
      <c r="Y13" s="56"/>
      <c r="Z13" s="56"/>
      <c r="AA13" s="56"/>
      <c r="AB13" s="25"/>
      <c r="AC13" s="72">
        <v>1301</v>
      </c>
      <c r="AD13" s="80"/>
      <c r="AE13" s="80"/>
      <c r="AF13" s="80"/>
      <c r="AG13" s="84"/>
      <c r="AH13" s="72">
        <v>1532</v>
      </c>
      <c r="AI13" s="80"/>
      <c r="AJ13" s="80"/>
      <c r="AK13" s="80"/>
      <c r="AL13" s="118"/>
      <c r="AM13" s="175" t="s">
        <v>220</v>
      </c>
      <c r="AN13" s="58"/>
      <c r="AO13" s="58"/>
      <c r="AP13" s="58"/>
      <c r="AQ13" s="58"/>
      <c r="AR13" s="58"/>
      <c r="AS13" s="58"/>
      <c r="AT13" s="63"/>
      <c r="AU13" s="182" t="s">
        <v>181</v>
      </c>
      <c r="AV13" s="139"/>
      <c r="AW13" s="139"/>
      <c r="AX13" s="139"/>
      <c r="AY13" s="190" t="s">
        <v>222</v>
      </c>
      <c r="AZ13" s="198"/>
      <c r="BA13" s="198"/>
      <c r="BB13" s="198"/>
      <c r="BC13" s="198"/>
      <c r="BD13" s="198"/>
      <c r="BE13" s="198"/>
      <c r="BF13" s="198"/>
      <c r="BG13" s="198"/>
      <c r="BH13" s="198"/>
      <c r="BI13" s="198"/>
      <c r="BJ13" s="198"/>
      <c r="BK13" s="198"/>
      <c r="BL13" s="198"/>
      <c r="BM13" s="209"/>
      <c r="BN13" s="214">
        <v>-615055</v>
      </c>
      <c r="BO13" s="217"/>
      <c r="BP13" s="217"/>
      <c r="BQ13" s="217"/>
      <c r="BR13" s="217"/>
      <c r="BS13" s="217"/>
      <c r="BT13" s="217"/>
      <c r="BU13" s="220"/>
      <c r="BV13" s="214">
        <v>-254239</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13.2</v>
      </c>
      <c r="CU13" s="238"/>
      <c r="CV13" s="238"/>
      <c r="CW13" s="238"/>
      <c r="CX13" s="238"/>
      <c r="CY13" s="238"/>
      <c r="CZ13" s="238"/>
      <c r="DA13" s="246"/>
      <c r="DB13" s="230">
        <v>12.7</v>
      </c>
      <c r="DC13" s="238"/>
      <c r="DD13" s="238"/>
      <c r="DE13" s="238"/>
      <c r="DF13" s="238"/>
      <c r="DG13" s="238"/>
      <c r="DH13" s="238"/>
      <c r="DI13" s="246"/>
    </row>
    <row r="14" spans="1:119" ht="18.75" customHeight="1">
      <c r="A14" s="2"/>
      <c r="B14" s="12"/>
      <c r="C14" s="29"/>
      <c r="D14" s="29"/>
      <c r="E14" s="29"/>
      <c r="F14" s="29"/>
      <c r="G14" s="29"/>
      <c r="H14" s="29"/>
      <c r="I14" s="29"/>
      <c r="J14" s="29"/>
      <c r="K14" s="61"/>
      <c r="L14" s="68" t="s">
        <v>225</v>
      </c>
      <c r="M14" s="77"/>
      <c r="N14" s="77"/>
      <c r="O14" s="77"/>
      <c r="P14" s="77"/>
      <c r="Q14" s="89"/>
      <c r="R14" s="100">
        <v>30123</v>
      </c>
      <c r="S14" s="109"/>
      <c r="T14" s="109"/>
      <c r="U14" s="109"/>
      <c r="V14" s="121"/>
      <c r="W14" s="129"/>
      <c r="X14" s="57"/>
      <c r="Y14" s="57"/>
      <c r="Z14" s="57"/>
      <c r="AA14" s="57"/>
      <c r="AB14" s="24"/>
      <c r="AC14" s="149">
        <v>9.1</v>
      </c>
      <c r="AD14" s="156"/>
      <c r="AE14" s="156"/>
      <c r="AF14" s="156"/>
      <c r="AG14" s="159"/>
      <c r="AH14" s="149">
        <v>10.3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229</v>
      </c>
      <c r="CE14" s="200"/>
      <c r="CF14" s="200"/>
      <c r="CG14" s="200"/>
      <c r="CH14" s="200"/>
      <c r="CI14" s="200"/>
      <c r="CJ14" s="200"/>
      <c r="CK14" s="200"/>
      <c r="CL14" s="200"/>
      <c r="CM14" s="200"/>
      <c r="CN14" s="200"/>
      <c r="CO14" s="200"/>
      <c r="CP14" s="200"/>
      <c r="CQ14" s="200"/>
      <c r="CR14" s="200"/>
      <c r="CS14" s="212"/>
      <c r="CT14" s="234">
        <v>46.8</v>
      </c>
      <c r="CU14" s="242"/>
      <c r="CV14" s="242"/>
      <c r="CW14" s="242"/>
      <c r="CX14" s="242"/>
      <c r="CY14" s="242"/>
      <c r="CZ14" s="242"/>
      <c r="DA14" s="250"/>
      <c r="DB14" s="234">
        <v>54.7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29552</v>
      </c>
      <c r="S15" s="109"/>
      <c r="T15" s="109"/>
      <c r="U15" s="109"/>
      <c r="V15" s="121"/>
      <c r="W15" s="130" t="s">
        <v>7</v>
      </c>
      <c r="X15" s="56"/>
      <c r="Y15" s="56"/>
      <c r="Z15" s="56"/>
      <c r="AA15" s="56"/>
      <c r="AB15" s="25"/>
      <c r="AC15" s="72">
        <v>3629</v>
      </c>
      <c r="AD15" s="80"/>
      <c r="AE15" s="80"/>
      <c r="AF15" s="80"/>
      <c r="AG15" s="84"/>
      <c r="AH15" s="72">
        <v>3734</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4189554</v>
      </c>
      <c r="BO15" s="216"/>
      <c r="BP15" s="216"/>
      <c r="BQ15" s="216"/>
      <c r="BR15" s="216"/>
      <c r="BS15" s="216"/>
      <c r="BT15" s="216"/>
      <c r="BU15" s="219"/>
      <c r="BV15" s="213">
        <v>4149015</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233</v>
      </c>
      <c r="S16" s="110"/>
      <c r="T16" s="110"/>
      <c r="U16" s="110"/>
      <c r="V16" s="122"/>
      <c r="W16" s="129"/>
      <c r="X16" s="57"/>
      <c r="Y16" s="57"/>
      <c r="Z16" s="57"/>
      <c r="AA16" s="57"/>
      <c r="AB16" s="24"/>
      <c r="AC16" s="149">
        <v>25.4</v>
      </c>
      <c r="AD16" s="156"/>
      <c r="AE16" s="156"/>
      <c r="AF16" s="156"/>
      <c r="AG16" s="159"/>
      <c r="AH16" s="149">
        <v>25</v>
      </c>
      <c r="AI16" s="156"/>
      <c r="AJ16" s="156"/>
      <c r="AK16" s="156"/>
      <c r="AL16" s="171"/>
      <c r="AM16" s="175"/>
      <c r="AN16" s="58"/>
      <c r="AO16" s="58"/>
      <c r="AP16" s="58"/>
      <c r="AQ16" s="58"/>
      <c r="AR16" s="58"/>
      <c r="AS16" s="58"/>
      <c r="AT16" s="63"/>
      <c r="AU16" s="182"/>
      <c r="AV16" s="139"/>
      <c r="AW16" s="139"/>
      <c r="AX16" s="139"/>
      <c r="AY16" s="190" t="s">
        <v>115</v>
      </c>
      <c r="AZ16" s="198"/>
      <c r="BA16" s="198"/>
      <c r="BB16" s="198"/>
      <c r="BC16" s="198"/>
      <c r="BD16" s="198"/>
      <c r="BE16" s="198"/>
      <c r="BF16" s="198"/>
      <c r="BG16" s="198"/>
      <c r="BH16" s="198"/>
      <c r="BI16" s="198"/>
      <c r="BJ16" s="198"/>
      <c r="BK16" s="198"/>
      <c r="BL16" s="198"/>
      <c r="BM16" s="209"/>
      <c r="BN16" s="214">
        <v>12893220</v>
      </c>
      <c r="BO16" s="217"/>
      <c r="BP16" s="217"/>
      <c r="BQ16" s="217"/>
      <c r="BR16" s="217"/>
      <c r="BS16" s="217"/>
      <c r="BT16" s="217"/>
      <c r="BU16" s="220"/>
      <c r="BV16" s="214">
        <v>12891990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110</v>
      </c>
      <c r="N17" s="83"/>
      <c r="O17" s="83"/>
      <c r="P17" s="83"/>
      <c r="Q17" s="91"/>
      <c r="R17" s="101" t="s">
        <v>236</v>
      </c>
      <c r="S17" s="110"/>
      <c r="T17" s="110"/>
      <c r="U17" s="110"/>
      <c r="V17" s="122"/>
      <c r="W17" s="130" t="s">
        <v>104</v>
      </c>
      <c r="X17" s="56"/>
      <c r="Y17" s="56"/>
      <c r="Z17" s="56"/>
      <c r="AA17" s="56"/>
      <c r="AB17" s="25"/>
      <c r="AC17" s="72">
        <v>9337</v>
      </c>
      <c r="AD17" s="80"/>
      <c r="AE17" s="80"/>
      <c r="AF17" s="80"/>
      <c r="AG17" s="84"/>
      <c r="AH17" s="72">
        <v>9645</v>
      </c>
      <c r="AI17" s="80"/>
      <c r="AJ17" s="80"/>
      <c r="AK17" s="80"/>
      <c r="AL17" s="118"/>
      <c r="AM17" s="175"/>
      <c r="AN17" s="58"/>
      <c r="AO17" s="58"/>
      <c r="AP17" s="58"/>
      <c r="AQ17" s="58"/>
      <c r="AR17" s="58"/>
      <c r="AS17" s="58"/>
      <c r="AT17" s="63"/>
      <c r="AU17" s="182"/>
      <c r="AV17" s="139"/>
      <c r="AW17" s="139"/>
      <c r="AX17" s="139"/>
      <c r="AY17" s="190" t="s">
        <v>237</v>
      </c>
      <c r="AZ17" s="198"/>
      <c r="BA17" s="198"/>
      <c r="BB17" s="198"/>
      <c r="BC17" s="198"/>
      <c r="BD17" s="198"/>
      <c r="BE17" s="198"/>
      <c r="BF17" s="198"/>
      <c r="BG17" s="198"/>
      <c r="BH17" s="198"/>
      <c r="BI17" s="198"/>
      <c r="BJ17" s="198"/>
      <c r="BK17" s="198"/>
      <c r="BL17" s="198"/>
      <c r="BM17" s="209"/>
      <c r="BN17" s="214">
        <v>5230021</v>
      </c>
      <c r="BO17" s="217"/>
      <c r="BP17" s="217"/>
      <c r="BQ17" s="217"/>
      <c r="BR17" s="217"/>
      <c r="BS17" s="217"/>
      <c r="BT17" s="217"/>
      <c r="BU17" s="220"/>
      <c r="BV17" s="214">
        <v>5188357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239</v>
      </c>
      <c r="C18" s="31"/>
      <c r="D18" s="31"/>
      <c r="E18" s="49"/>
      <c r="F18" s="49"/>
      <c r="G18" s="49"/>
      <c r="H18" s="49"/>
      <c r="I18" s="49"/>
      <c r="J18" s="49"/>
      <c r="K18" s="49"/>
      <c r="L18" s="70">
        <v>616.4</v>
      </c>
      <c r="M18" s="70"/>
      <c r="N18" s="70"/>
      <c r="O18" s="70"/>
      <c r="P18" s="70"/>
      <c r="Q18" s="70"/>
      <c r="R18" s="102"/>
      <c r="S18" s="102"/>
      <c r="T18" s="102"/>
      <c r="U18" s="102"/>
      <c r="V18" s="123"/>
      <c r="W18" s="131"/>
      <c r="X18" s="138"/>
      <c r="Y18" s="138"/>
      <c r="Z18" s="138"/>
      <c r="AA18" s="138"/>
      <c r="AB18" s="26"/>
      <c r="AC18" s="150">
        <v>65.400000000000006</v>
      </c>
      <c r="AD18" s="157"/>
      <c r="AE18" s="157"/>
      <c r="AF18" s="157"/>
      <c r="AG18" s="160"/>
      <c r="AH18" s="150">
        <v>64.7</v>
      </c>
      <c r="AI18" s="157"/>
      <c r="AJ18" s="157"/>
      <c r="AK18" s="157"/>
      <c r="AL18" s="172"/>
      <c r="AM18" s="175"/>
      <c r="AN18" s="58"/>
      <c r="AO18" s="58"/>
      <c r="AP18" s="58"/>
      <c r="AQ18" s="58"/>
      <c r="AR18" s="58"/>
      <c r="AS18" s="58"/>
      <c r="AT18" s="63"/>
      <c r="AU18" s="182"/>
      <c r="AV18" s="139"/>
      <c r="AW18" s="139"/>
      <c r="AX18" s="139"/>
      <c r="AY18" s="190" t="s">
        <v>240</v>
      </c>
      <c r="AZ18" s="198"/>
      <c r="BA18" s="198"/>
      <c r="BB18" s="198"/>
      <c r="BC18" s="198"/>
      <c r="BD18" s="198"/>
      <c r="BE18" s="198"/>
      <c r="BF18" s="198"/>
      <c r="BG18" s="198"/>
      <c r="BH18" s="198"/>
      <c r="BI18" s="198"/>
      <c r="BJ18" s="198"/>
      <c r="BK18" s="198"/>
      <c r="BL18" s="198"/>
      <c r="BM18" s="209"/>
      <c r="BN18" s="214">
        <v>14152597</v>
      </c>
      <c r="BO18" s="217"/>
      <c r="BP18" s="217"/>
      <c r="BQ18" s="217"/>
      <c r="BR18" s="217"/>
      <c r="BS18" s="217"/>
      <c r="BT18" s="217"/>
      <c r="BU18" s="220"/>
      <c r="BV18" s="214">
        <v>13817233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51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241</v>
      </c>
      <c r="AZ19" s="198"/>
      <c r="BA19" s="198"/>
      <c r="BB19" s="198"/>
      <c r="BC19" s="198"/>
      <c r="BD19" s="198"/>
      <c r="BE19" s="198"/>
      <c r="BF19" s="198"/>
      <c r="BG19" s="198"/>
      <c r="BH19" s="198"/>
      <c r="BI19" s="198"/>
      <c r="BJ19" s="198"/>
      <c r="BK19" s="198"/>
      <c r="BL19" s="198"/>
      <c r="BM19" s="209"/>
      <c r="BN19" s="214">
        <v>18545894</v>
      </c>
      <c r="BO19" s="217"/>
      <c r="BP19" s="217"/>
      <c r="BQ19" s="217"/>
      <c r="BR19" s="217"/>
      <c r="BS19" s="217"/>
      <c r="BT19" s="217"/>
      <c r="BU19" s="220"/>
      <c r="BV19" s="214">
        <v>18138215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245</v>
      </c>
      <c r="C20" s="31"/>
      <c r="D20" s="31"/>
      <c r="E20" s="49"/>
      <c r="F20" s="49"/>
      <c r="G20" s="49"/>
      <c r="H20" s="49"/>
      <c r="I20" s="49"/>
      <c r="J20" s="49"/>
      <c r="K20" s="49"/>
      <c r="L20" s="71">
        <v>13195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248</v>
      </c>
      <c r="C22" s="33"/>
      <c r="D22" s="41"/>
      <c r="E22" s="50" t="s">
        <v>5</v>
      </c>
      <c r="F22" s="56"/>
      <c r="G22" s="56"/>
      <c r="H22" s="56"/>
      <c r="I22" s="56"/>
      <c r="J22" s="56"/>
      <c r="K22" s="25"/>
      <c r="L22" s="50" t="s">
        <v>250</v>
      </c>
      <c r="M22" s="56"/>
      <c r="N22" s="56"/>
      <c r="O22" s="56"/>
      <c r="P22" s="25"/>
      <c r="Q22" s="92" t="s">
        <v>252</v>
      </c>
      <c r="R22" s="104"/>
      <c r="S22" s="104"/>
      <c r="T22" s="104"/>
      <c r="U22" s="104"/>
      <c r="V22" s="125"/>
      <c r="W22" s="133" t="s">
        <v>57</v>
      </c>
      <c r="X22" s="33"/>
      <c r="Y22" s="41"/>
      <c r="Z22" s="50" t="s">
        <v>5</v>
      </c>
      <c r="AA22" s="56"/>
      <c r="AB22" s="56"/>
      <c r="AC22" s="56"/>
      <c r="AD22" s="56"/>
      <c r="AE22" s="56"/>
      <c r="AF22" s="56"/>
      <c r="AG22" s="25"/>
      <c r="AH22" s="163" t="s">
        <v>188</v>
      </c>
      <c r="AI22" s="56"/>
      <c r="AJ22" s="56"/>
      <c r="AK22" s="56"/>
      <c r="AL22" s="25"/>
      <c r="AM22" s="163" t="s">
        <v>253</v>
      </c>
      <c r="AN22" s="178"/>
      <c r="AO22" s="178"/>
      <c r="AP22" s="178"/>
      <c r="AQ22" s="178"/>
      <c r="AR22" s="180"/>
      <c r="AS22" s="92" t="s">
        <v>252</v>
      </c>
      <c r="AT22" s="104"/>
      <c r="AU22" s="104"/>
      <c r="AV22" s="104"/>
      <c r="AW22" s="104"/>
      <c r="AX22" s="187"/>
      <c r="AY22" s="189" t="s">
        <v>256</v>
      </c>
      <c r="AZ22" s="197"/>
      <c r="BA22" s="197"/>
      <c r="BB22" s="197"/>
      <c r="BC22" s="197"/>
      <c r="BD22" s="197"/>
      <c r="BE22" s="197"/>
      <c r="BF22" s="197"/>
      <c r="BG22" s="197"/>
      <c r="BH22" s="197"/>
      <c r="BI22" s="197"/>
      <c r="BJ22" s="197"/>
      <c r="BK22" s="197"/>
      <c r="BL22" s="197"/>
      <c r="BM22" s="208"/>
      <c r="BN22" s="213">
        <v>19698099</v>
      </c>
      <c r="BO22" s="216"/>
      <c r="BP22" s="216"/>
      <c r="BQ22" s="216"/>
      <c r="BR22" s="216"/>
      <c r="BS22" s="216"/>
      <c r="BT22" s="216"/>
      <c r="BU22" s="219"/>
      <c r="BV22" s="213">
        <v>20648430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258</v>
      </c>
      <c r="AZ23" s="198"/>
      <c r="BA23" s="198"/>
      <c r="BB23" s="198"/>
      <c r="BC23" s="198"/>
      <c r="BD23" s="198"/>
      <c r="BE23" s="198"/>
      <c r="BF23" s="198"/>
      <c r="BG23" s="198"/>
      <c r="BH23" s="198"/>
      <c r="BI23" s="198"/>
      <c r="BJ23" s="198"/>
      <c r="BK23" s="198"/>
      <c r="BL23" s="198"/>
      <c r="BM23" s="209"/>
      <c r="BN23" s="214">
        <v>11191580</v>
      </c>
      <c r="BO23" s="217"/>
      <c r="BP23" s="217"/>
      <c r="BQ23" s="217"/>
      <c r="BR23" s="217"/>
      <c r="BS23" s="217"/>
      <c r="BT23" s="217"/>
      <c r="BU23" s="220"/>
      <c r="BV23" s="214">
        <v>12649117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260</v>
      </c>
      <c r="F24" s="58"/>
      <c r="G24" s="58"/>
      <c r="H24" s="58"/>
      <c r="I24" s="58"/>
      <c r="J24" s="58"/>
      <c r="K24" s="63"/>
      <c r="L24" s="72">
        <v>1</v>
      </c>
      <c r="M24" s="80"/>
      <c r="N24" s="80"/>
      <c r="O24" s="80"/>
      <c r="P24" s="84"/>
      <c r="Q24" s="72">
        <v>7395</v>
      </c>
      <c r="R24" s="80"/>
      <c r="S24" s="80"/>
      <c r="T24" s="80"/>
      <c r="U24" s="80"/>
      <c r="V24" s="84"/>
      <c r="W24" s="134"/>
      <c r="X24" s="34"/>
      <c r="Y24" s="42"/>
      <c r="Z24" s="52" t="s">
        <v>261</v>
      </c>
      <c r="AA24" s="58"/>
      <c r="AB24" s="58"/>
      <c r="AC24" s="58"/>
      <c r="AD24" s="58"/>
      <c r="AE24" s="58"/>
      <c r="AF24" s="58"/>
      <c r="AG24" s="63"/>
      <c r="AH24" s="72">
        <v>305</v>
      </c>
      <c r="AI24" s="80"/>
      <c r="AJ24" s="80"/>
      <c r="AK24" s="80"/>
      <c r="AL24" s="84"/>
      <c r="AM24" s="72">
        <v>961055</v>
      </c>
      <c r="AN24" s="80"/>
      <c r="AO24" s="80"/>
      <c r="AP24" s="80"/>
      <c r="AQ24" s="80"/>
      <c r="AR24" s="84"/>
      <c r="AS24" s="72">
        <v>3151</v>
      </c>
      <c r="AT24" s="80"/>
      <c r="AU24" s="80"/>
      <c r="AV24" s="80"/>
      <c r="AW24" s="80"/>
      <c r="AX24" s="118"/>
      <c r="AY24" s="191" t="s">
        <v>264</v>
      </c>
      <c r="AZ24" s="199"/>
      <c r="BA24" s="199"/>
      <c r="BB24" s="199"/>
      <c r="BC24" s="199"/>
      <c r="BD24" s="199"/>
      <c r="BE24" s="199"/>
      <c r="BF24" s="199"/>
      <c r="BG24" s="199"/>
      <c r="BH24" s="199"/>
      <c r="BI24" s="199"/>
      <c r="BJ24" s="199"/>
      <c r="BK24" s="199"/>
      <c r="BL24" s="199"/>
      <c r="BM24" s="210"/>
      <c r="BN24" s="214">
        <v>13487307</v>
      </c>
      <c r="BO24" s="217"/>
      <c r="BP24" s="217"/>
      <c r="BQ24" s="217"/>
      <c r="BR24" s="217"/>
      <c r="BS24" s="217"/>
      <c r="BT24" s="217"/>
      <c r="BU24" s="220"/>
      <c r="BV24" s="214">
        <v>13698262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267</v>
      </c>
      <c r="F25" s="58"/>
      <c r="G25" s="58"/>
      <c r="H25" s="58"/>
      <c r="I25" s="58"/>
      <c r="J25" s="58"/>
      <c r="K25" s="63"/>
      <c r="L25" s="72">
        <v>1</v>
      </c>
      <c r="M25" s="80"/>
      <c r="N25" s="80"/>
      <c r="O25" s="80"/>
      <c r="P25" s="84"/>
      <c r="Q25" s="72">
        <v>6570</v>
      </c>
      <c r="R25" s="80"/>
      <c r="S25" s="80"/>
      <c r="T25" s="80"/>
      <c r="U25" s="80"/>
      <c r="V25" s="84"/>
      <c r="W25" s="134"/>
      <c r="X25" s="34"/>
      <c r="Y25" s="42"/>
      <c r="Z25" s="52" t="s">
        <v>268</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1491640</v>
      </c>
      <c r="BO25" s="216"/>
      <c r="BP25" s="216"/>
      <c r="BQ25" s="216"/>
      <c r="BR25" s="216"/>
      <c r="BS25" s="216"/>
      <c r="BT25" s="216"/>
      <c r="BU25" s="219"/>
      <c r="BV25" s="213">
        <v>1702556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270</v>
      </c>
      <c r="F26" s="58"/>
      <c r="G26" s="58"/>
      <c r="H26" s="58"/>
      <c r="I26" s="58"/>
      <c r="J26" s="58"/>
      <c r="K26" s="63"/>
      <c r="L26" s="72">
        <v>1</v>
      </c>
      <c r="M26" s="80"/>
      <c r="N26" s="80"/>
      <c r="O26" s="80"/>
      <c r="P26" s="84"/>
      <c r="Q26" s="72">
        <v>5850</v>
      </c>
      <c r="R26" s="80"/>
      <c r="S26" s="80"/>
      <c r="T26" s="80"/>
      <c r="U26" s="80"/>
      <c r="V26" s="84"/>
      <c r="W26" s="134"/>
      <c r="X26" s="34"/>
      <c r="Y26" s="42"/>
      <c r="Z26" s="52" t="s">
        <v>271</v>
      </c>
      <c r="AA26" s="143"/>
      <c r="AB26" s="143"/>
      <c r="AC26" s="143"/>
      <c r="AD26" s="143"/>
      <c r="AE26" s="143"/>
      <c r="AF26" s="143"/>
      <c r="AG26" s="161"/>
      <c r="AH26" s="72" t="s">
        <v>205</v>
      </c>
      <c r="AI26" s="80"/>
      <c r="AJ26" s="80"/>
      <c r="AK26" s="80"/>
      <c r="AL26" s="84"/>
      <c r="AM26" s="72" t="s">
        <v>205</v>
      </c>
      <c r="AN26" s="80"/>
      <c r="AO26" s="80"/>
      <c r="AP26" s="80"/>
      <c r="AQ26" s="80"/>
      <c r="AR26" s="84"/>
      <c r="AS26" s="72" t="s">
        <v>205</v>
      </c>
      <c r="AT26" s="80"/>
      <c r="AU26" s="80"/>
      <c r="AV26" s="80"/>
      <c r="AW26" s="80"/>
      <c r="AX26" s="118"/>
      <c r="AY26" s="192" t="s">
        <v>272</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273</v>
      </c>
      <c r="F27" s="58"/>
      <c r="G27" s="58"/>
      <c r="H27" s="58"/>
      <c r="I27" s="58"/>
      <c r="J27" s="58"/>
      <c r="K27" s="63"/>
      <c r="L27" s="72">
        <v>1</v>
      </c>
      <c r="M27" s="80"/>
      <c r="N27" s="80"/>
      <c r="O27" s="80"/>
      <c r="P27" s="84"/>
      <c r="Q27" s="72">
        <v>4700</v>
      </c>
      <c r="R27" s="80"/>
      <c r="S27" s="80"/>
      <c r="T27" s="80"/>
      <c r="U27" s="80"/>
      <c r="V27" s="84"/>
      <c r="W27" s="134"/>
      <c r="X27" s="34"/>
      <c r="Y27" s="42"/>
      <c r="Z27" s="52" t="s">
        <v>275</v>
      </c>
      <c r="AA27" s="58"/>
      <c r="AB27" s="58"/>
      <c r="AC27" s="58"/>
      <c r="AD27" s="58"/>
      <c r="AE27" s="58"/>
      <c r="AF27" s="58"/>
      <c r="AG27" s="63"/>
      <c r="AH27" s="72">
        <v>14</v>
      </c>
      <c r="AI27" s="80"/>
      <c r="AJ27" s="80"/>
      <c r="AK27" s="80"/>
      <c r="AL27" s="84"/>
      <c r="AM27" s="72">
        <v>49075</v>
      </c>
      <c r="AN27" s="80"/>
      <c r="AO27" s="80"/>
      <c r="AP27" s="80"/>
      <c r="AQ27" s="80"/>
      <c r="AR27" s="84"/>
      <c r="AS27" s="72">
        <v>3505</v>
      </c>
      <c r="AT27" s="80"/>
      <c r="AU27" s="80"/>
      <c r="AV27" s="80"/>
      <c r="AW27" s="80"/>
      <c r="AX27" s="118"/>
      <c r="AY27" s="193" t="s">
        <v>277</v>
      </c>
      <c r="AZ27" s="200"/>
      <c r="BA27" s="200"/>
      <c r="BB27" s="200"/>
      <c r="BC27" s="200"/>
      <c r="BD27" s="200"/>
      <c r="BE27" s="200"/>
      <c r="BF27" s="200"/>
      <c r="BG27" s="200"/>
      <c r="BH27" s="200"/>
      <c r="BI27" s="200"/>
      <c r="BJ27" s="200"/>
      <c r="BK27" s="200"/>
      <c r="BL27" s="200"/>
      <c r="BM27" s="212"/>
      <c r="BN27" s="215">
        <v>999711</v>
      </c>
      <c r="BO27" s="218"/>
      <c r="BP27" s="218"/>
      <c r="BQ27" s="218"/>
      <c r="BR27" s="218"/>
      <c r="BS27" s="218"/>
      <c r="BT27" s="218"/>
      <c r="BU27" s="221"/>
      <c r="BV27" s="215">
        <v>999329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278</v>
      </c>
      <c r="F28" s="58"/>
      <c r="G28" s="58"/>
      <c r="H28" s="58"/>
      <c r="I28" s="58"/>
      <c r="J28" s="58"/>
      <c r="K28" s="63"/>
      <c r="L28" s="72">
        <v>1</v>
      </c>
      <c r="M28" s="80"/>
      <c r="N28" s="80"/>
      <c r="O28" s="80"/>
      <c r="P28" s="84"/>
      <c r="Q28" s="72">
        <v>4150</v>
      </c>
      <c r="R28" s="80"/>
      <c r="S28" s="80"/>
      <c r="T28" s="80"/>
      <c r="U28" s="80"/>
      <c r="V28" s="84"/>
      <c r="W28" s="134"/>
      <c r="X28" s="34"/>
      <c r="Y28" s="42"/>
      <c r="Z28" s="52" t="s">
        <v>36</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281</v>
      </c>
      <c r="AZ28" s="201"/>
      <c r="BA28" s="201"/>
      <c r="BB28" s="204"/>
      <c r="BC28" s="189" t="s">
        <v>109</v>
      </c>
      <c r="BD28" s="197"/>
      <c r="BE28" s="197"/>
      <c r="BF28" s="197"/>
      <c r="BG28" s="197"/>
      <c r="BH28" s="197"/>
      <c r="BI28" s="197"/>
      <c r="BJ28" s="197"/>
      <c r="BK28" s="197"/>
      <c r="BL28" s="197"/>
      <c r="BM28" s="208"/>
      <c r="BN28" s="213">
        <v>2139444</v>
      </c>
      <c r="BO28" s="216"/>
      <c r="BP28" s="216"/>
      <c r="BQ28" s="216"/>
      <c r="BR28" s="216"/>
      <c r="BS28" s="216"/>
      <c r="BT28" s="216"/>
      <c r="BU28" s="219"/>
      <c r="BV28" s="213">
        <v>2564944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282</v>
      </c>
      <c r="F29" s="58"/>
      <c r="G29" s="58"/>
      <c r="H29" s="58"/>
      <c r="I29" s="58"/>
      <c r="J29" s="58"/>
      <c r="K29" s="63"/>
      <c r="L29" s="72">
        <v>18</v>
      </c>
      <c r="M29" s="80"/>
      <c r="N29" s="80"/>
      <c r="O29" s="80"/>
      <c r="P29" s="84"/>
      <c r="Q29" s="72">
        <v>3800</v>
      </c>
      <c r="R29" s="80"/>
      <c r="S29" s="80"/>
      <c r="T29" s="80"/>
      <c r="U29" s="80"/>
      <c r="V29" s="84"/>
      <c r="W29" s="135"/>
      <c r="X29" s="140"/>
      <c r="Y29" s="142"/>
      <c r="Z29" s="52" t="s">
        <v>284</v>
      </c>
      <c r="AA29" s="58"/>
      <c r="AB29" s="58"/>
      <c r="AC29" s="58"/>
      <c r="AD29" s="58"/>
      <c r="AE29" s="58"/>
      <c r="AF29" s="58"/>
      <c r="AG29" s="63"/>
      <c r="AH29" s="72">
        <v>319</v>
      </c>
      <c r="AI29" s="80"/>
      <c r="AJ29" s="80"/>
      <c r="AK29" s="80"/>
      <c r="AL29" s="84"/>
      <c r="AM29" s="72">
        <v>1010130</v>
      </c>
      <c r="AN29" s="80"/>
      <c r="AO29" s="80"/>
      <c r="AP29" s="80"/>
      <c r="AQ29" s="80"/>
      <c r="AR29" s="84"/>
      <c r="AS29" s="72">
        <v>3167</v>
      </c>
      <c r="AT29" s="80"/>
      <c r="AU29" s="80"/>
      <c r="AV29" s="80"/>
      <c r="AW29" s="80"/>
      <c r="AX29" s="118"/>
      <c r="AY29" s="195"/>
      <c r="AZ29" s="202"/>
      <c r="BA29" s="202"/>
      <c r="BB29" s="205"/>
      <c r="BC29" s="190" t="s">
        <v>285</v>
      </c>
      <c r="BD29" s="198"/>
      <c r="BE29" s="198"/>
      <c r="BF29" s="198"/>
      <c r="BG29" s="198"/>
      <c r="BH29" s="198"/>
      <c r="BI29" s="198"/>
      <c r="BJ29" s="198"/>
      <c r="BK29" s="198"/>
      <c r="BL29" s="198"/>
      <c r="BM29" s="209"/>
      <c r="BN29" s="214">
        <v>1301396</v>
      </c>
      <c r="BO29" s="217"/>
      <c r="BP29" s="217"/>
      <c r="BQ29" s="217"/>
      <c r="BR29" s="217"/>
      <c r="BS29" s="217"/>
      <c r="BT29" s="217"/>
      <c r="BU29" s="220"/>
      <c r="BV29" s="214">
        <v>1094478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288</v>
      </c>
      <c r="X30" s="141"/>
      <c r="Y30" s="141"/>
      <c r="Z30" s="141"/>
      <c r="AA30" s="141"/>
      <c r="AB30" s="141"/>
      <c r="AC30" s="141"/>
      <c r="AD30" s="141"/>
      <c r="AE30" s="141"/>
      <c r="AF30" s="141"/>
      <c r="AG30" s="162"/>
      <c r="AH30" s="150">
        <v>97.3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4302361</v>
      </c>
      <c r="BO30" s="218"/>
      <c r="BP30" s="218"/>
      <c r="BQ30" s="218"/>
      <c r="BR30" s="218"/>
      <c r="BS30" s="218"/>
      <c r="BT30" s="218"/>
      <c r="BU30" s="221"/>
      <c r="BV30" s="215">
        <v>3919681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193</v>
      </c>
      <c r="D32" s="36"/>
      <c r="E32" s="36"/>
      <c r="F32" s="36"/>
      <c r="G32" s="36"/>
      <c r="H32" s="36"/>
      <c r="I32" s="36"/>
      <c r="J32" s="36"/>
      <c r="K32" s="36"/>
      <c r="L32" s="36"/>
      <c r="M32" s="36"/>
      <c r="N32" s="36"/>
      <c r="O32" s="36"/>
      <c r="P32" s="36"/>
      <c r="Q32" s="36"/>
      <c r="R32" s="36"/>
      <c r="S32" s="36"/>
      <c r="U32" s="111" t="s">
        <v>99</v>
      </c>
      <c r="V32" s="111"/>
      <c r="W32" s="111"/>
      <c r="X32" s="111"/>
      <c r="Y32" s="111"/>
      <c r="Z32" s="111"/>
      <c r="AA32" s="111"/>
      <c r="AB32" s="111"/>
      <c r="AC32" s="111"/>
      <c r="AD32" s="111"/>
      <c r="AE32" s="111"/>
      <c r="AF32" s="111"/>
      <c r="AG32" s="111"/>
      <c r="AH32" s="111"/>
      <c r="AI32" s="111"/>
      <c r="AJ32" s="111"/>
      <c r="AK32" s="111"/>
      <c r="AM32" s="111" t="s">
        <v>290</v>
      </c>
      <c r="AN32" s="111"/>
      <c r="AO32" s="111"/>
      <c r="AP32" s="111"/>
      <c r="AQ32" s="111"/>
      <c r="AR32" s="111"/>
      <c r="AS32" s="111"/>
      <c r="AT32" s="111"/>
      <c r="AU32" s="111"/>
      <c r="AV32" s="111"/>
      <c r="AW32" s="111"/>
      <c r="AX32" s="111"/>
      <c r="AY32" s="111"/>
      <c r="AZ32" s="111"/>
      <c r="BA32" s="111"/>
      <c r="BB32" s="111"/>
      <c r="BC32" s="111"/>
      <c r="BE32" s="111" t="s">
        <v>291</v>
      </c>
      <c r="BF32" s="111"/>
      <c r="BG32" s="111"/>
      <c r="BH32" s="111"/>
      <c r="BI32" s="111"/>
      <c r="BJ32" s="111"/>
      <c r="BK32" s="111"/>
      <c r="BL32" s="111"/>
      <c r="BM32" s="111"/>
      <c r="BN32" s="111"/>
      <c r="BO32" s="111"/>
      <c r="BP32" s="111"/>
      <c r="BQ32" s="111"/>
      <c r="BR32" s="111"/>
      <c r="BS32" s="111"/>
      <c r="BT32" s="111"/>
      <c r="BU32" s="111"/>
      <c r="BW32" s="111" t="s">
        <v>293</v>
      </c>
      <c r="BX32" s="111"/>
      <c r="BY32" s="111"/>
      <c r="BZ32" s="111"/>
      <c r="CA32" s="111"/>
      <c r="CB32" s="111"/>
      <c r="CC32" s="111"/>
      <c r="CD32" s="111"/>
      <c r="CE32" s="111"/>
      <c r="CF32" s="111"/>
      <c r="CG32" s="111"/>
      <c r="CH32" s="111"/>
      <c r="CI32" s="111"/>
      <c r="CJ32" s="111"/>
      <c r="CK32" s="111"/>
      <c r="CL32" s="111"/>
      <c r="CM32" s="111"/>
      <c r="CO32" s="111" t="s">
        <v>235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294</v>
      </c>
      <c r="F33" s="54"/>
      <c r="G33" s="54"/>
      <c r="H33" s="54"/>
      <c r="I33" s="54"/>
      <c r="J33" s="54"/>
      <c r="K33" s="54"/>
      <c r="L33" s="54"/>
      <c r="M33" s="54"/>
      <c r="N33" s="54"/>
      <c r="O33" s="54"/>
      <c r="P33" s="54"/>
      <c r="Q33" s="54"/>
      <c r="R33" s="54"/>
      <c r="S33" s="54"/>
      <c r="T33" s="54"/>
      <c r="U33" s="37" t="s">
        <v>60</v>
      </c>
      <c r="V33" s="37"/>
      <c r="W33" s="54" t="s">
        <v>294</v>
      </c>
      <c r="X33" s="54"/>
      <c r="Y33" s="54"/>
      <c r="Z33" s="54"/>
      <c r="AA33" s="54"/>
      <c r="AB33" s="54"/>
      <c r="AC33" s="54"/>
      <c r="AD33" s="54"/>
      <c r="AE33" s="54"/>
      <c r="AF33" s="54"/>
      <c r="AG33" s="54"/>
      <c r="AH33" s="54"/>
      <c r="AI33" s="54"/>
      <c r="AJ33" s="54"/>
      <c r="AK33" s="54"/>
      <c r="AL33" s="54"/>
      <c r="AM33" s="37" t="s">
        <v>60</v>
      </c>
      <c r="AN33" s="37"/>
      <c r="AO33" s="54" t="s">
        <v>294</v>
      </c>
      <c r="AP33" s="54"/>
      <c r="AQ33" s="54"/>
      <c r="AR33" s="54"/>
      <c r="AS33" s="54"/>
      <c r="AT33" s="54"/>
      <c r="AU33" s="54"/>
      <c r="AV33" s="54"/>
      <c r="AW33" s="54"/>
      <c r="AX33" s="54"/>
      <c r="AY33" s="54"/>
      <c r="AZ33" s="54"/>
      <c r="BA33" s="54"/>
      <c r="BB33" s="54"/>
      <c r="BC33" s="54"/>
      <c r="BD33" s="37"/>
      <c r="BE33" s="54" t="s">
        <v>297</v>
      </c>
      <c r="BF33" s="54"/>
      <c r="BG33" s="54" t="s">
        <v>170</v>
      </c>
      <c r="BH33" s="54"/>
      <c r="BI33" s="54"/>
      <c r="BJ33" s="54"/>
      <c r="BK33" s="54"/>
      <c r="BL33" s="54"/>
      <c r="BM33" s="54"/>
      <c r="BN33" s="54"/>
      <c r="BO33" s="54"/>
      <c r="BP33" s="54"/>
      <c r="BQ33" s="54"/>
      <c r="BR33" s="54"/>
      <c r="BS33" s="54"/>
      <c r="BT33" s="54"/>
      <c r="BU33" s="54"/>
      <c r="BV33" s="37"/>
      <c r="BW33" s="37" t="s">
        <v>297</v>
      </c>
      <c r="BX33" s="37"/>
      <c r="BY33" s="54" t="s">
        <v>116</v>
      </c>
      <c r="BZ33" s="54"/>
      <c r="CA33" s="54"/>
      <c r="CB33" s="54"/>
      <c r="CC33" s="54"/>
      <c r="CD33" s="54"/>
      <c r="CE33" s="54"/>
      <c r="CF33" s="54"/>
      <c r="CG33" s="54"/>
      <c r="CH33" s="54"/>
      <c r="CI33" s="54"/>
      <c r="CJ33" s="54"/>
      <c r="CK33" s="54"/>
      <c r="CL33" s="54"/>
      <c r="CM33" s="54"/>
      <c r="CN33" s="54"/>
      <c r="CO33" s="37" t="s">
        <v>60</v>
      </c>
      <c r="CP33" s="37"/>
      <c r="CQ33" s="54" t="s">
        <v>298</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船井郡衛生管理組合(一般会計)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南丹市福祉シルバー人材センター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国民健康保険事業特別会計（直営診療施設勘定）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国民健康保険南丹病院組合(病院事業会計)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南丹市情報センター</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京都中部広域消防組合(一般会計)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園部町振興公社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後期高齢者医療事業特別会計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京都府市町村議会議員公務災害補償等組合(一般会計)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園部町農業公社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京都府市町村職員退職手当組合（一般会計）</v>
      </c>
      <c r="BZ38" s="55"/>
      <c r="CA38" s="55"/>
      <c r="CB38" s="55"/>
      <c r="CC38" s="55"/>
      <c r="CD38" s="55"/>
      <c r="CE38" s="55"/>
      <c r="CF38" s="55"/>
      <c r="CG38" s="55"/>
      <c r="CH38" s="55"/>
      <c r="CI38" s="55"/>
      <c r="CJ38" s="55"/>
      <c r="CK38" s="55"/>
      <c r="CL38" s="55"/>
      <c r="CM38" s="55"/>
      <c r="CN38" s="2"/>
      <c r="CO38" s="38">
        <f t="shared" si="5"/>
        <v>23</v>
      </c>
      <c r="CP38" s="38"/>
      <c r="CQ38" s="55" t="str">
        <f>IF('各会計、関係団体の財政状況及び健全化判断比率'!BS11="","",'各会計、関係団体の財政状況及び健全化判断比率'!BS11)</f>
        <v>八木町農業公社</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京都府自治会館管理組合(一般会計)</v>
      </c>
      <c r="BZ39" s="55"/>
      <c r="CA39" s="55"/>
      <c r="CB39" s="55"/>
      <c r="CC39" s="55"/>
      <c r="CD39" s="55"/>
      <c r="CE39" s="55"/>
      <c r="CF39" s="55"/>
      <c r="CG39" s="55"/>
      <c r="CH39" s="55"/>
      <c r="CI39" s="55"/>
      <c r="CJ39" s="55"/>
      <c r="CK39" s="55"/>
      <c r="CL39" s="55"/>
      <c r="CM39" s="55"/>
      <c r="CN39" s="2"/>
      <c r="CO39" s="38">
        <f t="shared" si="5"/>
        <v>24</v>
      </c>
      <c r="CP39" s="38"/>
      <c r="CQ39" s="55" t="str">
        <f>IF('各会計、関係団体の財政状況及び健全化判断比率'!BS12="","",'各会計、関係団体の財政状況及び健全化判断比率'!BS12)</f>
        <v>美山ふるさと</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京都府後期高齢者医療広域連合（一般会計）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京都府後期高齢者医療広域連合（後期高齢者医療特別会計）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京都府住宅新築資金等貸付事業管理組合（一般会計）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京都府住宅新築資金等貸付事業管理組合（特別会計）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299</v>
      </c>
      <c r="E46" s="1" t="s">
        <v>300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310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6/Ycnq863M4hix737KM2Zyi3wwjK8klN5DcO57/46kDVsy9L1bLij9uExEIHMurjUJ15vcD6DKqNF2OTX8J6Ig==" saltValue="o62tVwh0aQExVAl5b7wi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election activeCell="AY22" sqref="AY22:BM22"/>
    </sheetView>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14</v>
      </c>
      <c r="C33" s="868"/>
      <c r="D33" s="868"/>
      <c r="E33" s="873" t="s">
        <v>17</v>
      </c>
      <c r="F33" s="877" t="s">
        <v>553</v>
      </c>
      <c r="G33" s="880" t="s">
        <v>554</v>
      </c>
      <c r="H33" s="880" t="s">
        <v>555</v>
      </c>
      <c r="I33" s="880" t="s">
        <v>265</v>
      </c>
      <c r="J33" s="883" t="s">
        <v>556</v>
      </c>
      <c r="K33" s="861"/>
      <c r="L33" s="861"/>
      <c r="M33" s="861"/>
      <c r="N33" s="861"/>
      <c r="O33" s="861"/>
      <c r="P33" s="861"/>
    </row>
    <row r="34" spans="1:16" ht="39" customHeight="1">
      <c r="A34" s="861"/>
      <c r="B34" s="863"/>
      <c r="C34" s="869" t="s">
        <v>486</v>
      </c>
      <c r="D34" s="869"/>
      <c r="E34" s="874"/>
      <c r="F34" s="878">
        <v>22.06</v>
      </c>
      <c r="G34" s="881">
        <v>20.12</v>
      </c>
      <c r="H34" s="881">
        <v>18.52</v>
      </c>
      <c r="I34" s="881">
        <v>17.86</v>
      </c>
      <c r="J34" s="884">
        <v>17.03</v>
      </c>
      <c r="K34" s="861"/>
      <c r="L34" s="861"/>
      <c r="M34" s="861"/>
      <c r="N34" s="861"/>
      <c r="O34" s="861"/>
      <c r="P34" s="861"/>
    </row>
    <row r="35" spans="1:16" ht="39" customHeight="1">
      <c r="A35" s="861"/>
      <c r="B35" s="864"/>
      <c r="C35" s="870" t="s">
        <v>367</v>
      </c>
      <c r="D35" s="870"/>
      <c r="E35" s="875"/>
      <c r="F35" s="879">
        <v>6.29</v>
      </c>
      <c r="G35" s="882">
        <v>7.39</v>
      </c>
      <c r="H35" s="882">
        <v>8.31</v>
      </c>
      <c r="I35" s="882">
        <v>8.15</v>
      </c>
      <c r="J35" s="885">
        <v>9.58</v>
      </c>
      <c r="K35" s="861"/>
      <c r="L35" s="861"/>
      <c r="M35" s="861"/>
      <c r="N35" s="861"/>
      <c r="O35" s="861"/>
      <c r="P35" s="861"/>
    </row>
    <row r="36" spans="1:16" ht="39" customHeight="1">
      <c r="A36" s="861"/>
      <c r="B36" s="864"/>
      <c r="C36" s="870" t="s">
        <v>474</v>
      </c>
      <c r="D36" s="870"/>
      <c r="E36" s="875"/>
      <c r="F36" s="879">
        <v>4.2</v>
      </c>
      <c r="G36" s="882">
        <v>6.52</v>
      </c>
      <c r="H36" s="882">
        <v>6.1</v>
      </c>
      <c r="I36" s="882">
        <v>7.94</v>
      </c>
      <c r="J36" s="885">
        <v>6.62</v>
      </c>
      <c r="K36" s="861"/>
      <c r="L36" s="861"/>
      <c r="M36" s="861"/>
      <c r="N36" s="861"/>
      <c r="O36" s="861"/>
      <c r="P36" s="861"/>
    </row>
    <row r="37" spans="1:16" ht="39" customHeight="1">
      <c r="A37" s="861"/>
      <c r="B37" s="864"/>
      <c r="C37" s="870" t="s">
        <v>295</v>
      </c>
      <c r="D37" s="870"/>
      <c r="E37" s="875"/>
      <c r="F37" s="879">
        <v>0.68</v>
      </c>
      <c r="G37" s="882">
        <v>1</v>
      </c>
      <c r="H37" s="882">
        <v>1.37</v>
      </c>
      <c r="I37" s="882">
        <v>1.1399999999999999</v>
      </c>
      <c r="J37" s="885">
        <v>1.1599999999999999</v>
      </c>
      <c r="K37" s="861"/>
      <c r="L37" s="861"/>
      <c r="M37" s="861"/>
      <c r="N37" s="861"/>
      <c r="O37" s="861"/>
      <c r="P37" s="861"/>
    </row>
    <row r="38" spans="1:16" ht="39" customHeight="1">
      <c r="A38" s="861"/>
      <c r="B38" s="864"/>
      <c r="C38" s="870" t="s">
        <v>484</v>
      </c>
      <c r="D38" s="870"/>
      <c r="E38" s="875"/>
      <c r="F38" s="879" t="s">
        <v>205</v>
      </c>
      <c r="G38" s="882">
        <v>0.21</v>
      </c>
      <c r="H38" s="882">
        <v>0.12</v>
      </c>
      <c r="I38" s="882">
        <v>0.34</v>
      </c>
      <c r="J38" s="885">
        <v>0.28999999999999998</v>
      </c>
      <c r="K38" s="861"/>
      <c r="L38" s="861"/>
      <c r="M38" s="861"/>
      <c r="N38" s="861"/>
      <c r="O38" s="861"/>
      <c r="P38" s="861"/>
    </row>
    <row r="39" spans="1:16" ht="39" customHeight="1">
      <c r="A39" s="861"/>
      <c r="B39" s="864"/>
      <c r="C39" s="870" t="s">
        <v>485</v>
      </c>
      <c r="D39" s="870"/>
      <c r="E39" s="875"/>
      <c r="F39" s="879">
        <v>6.e-002</v>
      </c>
      <c r="G39" s="882">
        <v>7.0000000000000007e-002</v>
      </c>
      <c r="H39" s="882">
        <v>8.e-002</v>
      </c>
      <c r="I39" s="882">
        <v>8.e-002</v>
      </c>
      <c r="J39" s="885">
        <v>9.e-002</v>
      </c>
      <c r="K39" s="861"/>
      <c r="L39" s="861"/>
      <c r="M39" s="861"/>
      <c r="N39" s="861"/>
      <c r="O39" s="861"/>
      <c r="P39" s="861"/>
    </row>
    <row r="40" spans="1:16" ht="39" customHeight="1">
      <c r="A40" s="861"/>
      <c r="B40" s="864"/>
      <c r="C40" s="870" t="s">
        <v>476</v>
      </c>
      <c r="D40" s="870"/>
      <c r="E40" s="875"/>
      <c r="F40" s="879">
        <v>0</v>
      </c>
      <c r="G40" s="882">
        <v>0</v>
      </c>
      <c r="H40" s="882">
        <v>0</v>
      </c>
      <c r="I40" s="882">
        <v>0</v>
      </c>
      <c r="J40" s="885">
        <v>0</v>
      </c>
      <c r="K40" s="861"/>
      <c r="L40" s="861"/>
      <c r="M40" s="861"/>
      <c r="N40" s="861"/>
      <c r="O40" s="861"/>
      <c r="P40" s="861"/>
    </row>
    <row r="41" spans="1:16" ht="39" customHeight="1">
      <c r="A41" s="861"/>
      <c r="B41" s="864"/>
      <c r="C41" s="870" t="s">
        <v>287</v>
      </c>
      <c r="D41" s="870"/>
      <c r="E41" s="875"/>
      <c r="F41" s="879" t="s">
        <v>205</v>
      </c>
      <c r="G41" s="882">
        <v>0</v>
      </c>
      <c r="H41" s="882">
        <v>0</v>
      </c>
      <c r="I41" s="882">
        <v>0</v>
      </c>
      <c r="J41" s="885">
        <v>0</v>
      </c>
      <c r="K41" s="861"/>
      <c r="L41" s="861"/>
      <c r="M41" s="861"/>
      <c r="N41" s="861"/>
      <c r="O41" s="861"/>
      <c r="P41" s="861"/>
    </row>
    <row r="42" spans="1:16" ht="39" customHeight="1">
      <c r="A42" s="861"/>
      <c r="B42" s="865"/>
      <c r="C42" s="870" t="s">
        <v>557</v>
      </c>
      <c r="D42" s="870"/>
      <c r="E42" s="875"/>
      <c r="F42" s="879" t="s">
        <v>205</v>
      </c>
      <c r="G42" s="882" t="s">
        <v>205</v>
      </c>
      <c r="H42" s="882" t="s">
        <v>205</v>
      </c>
      <c r="I42" s="882" t="s">
        <v>205</v>
      </c>
      <c r="J42" s="885" t="s">
        <v>205</v>
      </c>
      <c r="K42" s="861"/>
      <c r="L42" s="861"/>
      <c r="M42" s="861"/>
      <c r="N42" s="861"/>
      <c r="O42" s="861"/>
      <c r="P42" s="861"/>
    </row>
    <row r="43" spans="1:16" ht="39" customHeight="1">
      <c r="A43" s="861"/>
      <c r="B43" s="866"/>
      <c r="C43" s="871" t="s">
        <v>312</v>
      </c>
      <c r="D43" s="871"/>
      <c r="E43" s="876"/>
      <c r="F43" s="851">
        <v>0.21</v>
      </c>
      <c r="G43" s="855">
        <v>3.e-002</v>
      </c>
      <c r="H43" s="855">
        <v>0</v>
      </c>
      <c r="I43" s="855" t="s">
        <v>205</v>
      </c>
      <c r="J43" s="860" t="s">
        <v>205</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nGUK9RUGgH3ZVxUGbAwFPCG1cgTKbp6f++xkV9n0MkhNKdrj0UpNuvMBwYGUiwWeipCPUQU4AH3yeQcRFqJ8Aw==" saltValue="Tb1l3aMIvIblYM7wVQ4LQ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9" scale="58"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election activeCell="AY22" sqref="AY22:BM22"/>
    </sheetView>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23</v>
      </c>
      <c r="C44" s="900"/>
      <c r="D44" s="900"/>
      <c r="E44" s="919"/>
      <c r="F44" s="919"/>
      <c r="G44" s="919"/>
      <c r="H44" s="919"/>
      <c r="I44" s="919"/>
      <c r="J44" s="928" t="s">
        <v>17</v>
      </c>
      <c r="K44" s="936" t="s">
        <v>553</v>
      </c>
      <c r="L44" s="945" t="s">
        <v>554</v>
      </c>
      <c r="M44" s="945" t="s">
        <v>555</v>
      </c>
      <c r="N44" s="945" t="s">
        <v>265</v>
      </c>
      <c r="O44" s="954" t="s">
        <v>556</v>
      </c>
      <c r="P44" s="734"/>
      <c r="Q44" s="734"/>
      <c r="R44" s="734"/>
      <c r="S44" s="734"/>
      <c r="T44" s="734"/>
      <c r="U44" s="734"/>
    </row>
    <row r="45" spans="1:21" ht="30.75" customHeight="1">
      <c r="A45" s="734"/>
      <c r="B45" s="887" t="s">
        <v>25</v>
      </c>
      <c r="C45" s="901"/>
      <c r="D45" s="911"/>
      <c r="E45" s="920" t="s">
        <v>22</v>
      </c>
      <c r="F45" s="920"/>
      <c r="G45" s="920"/>
      <c r="H45" s="920"/>
      <c r="I45" s="920"/>
      <c r="J45" s="929"/>
      <c r="K45" s="937">
        <v>3041</v>
      </c>
      <c r="L45" s="946">
        <v>3188</v>
      </c>
      <c r="M45" s="946">
        <v>3458</v>
      </c>
      <c r="N45" s="946">
        <v>3186</v>
      </c>
      <c r="O45" s="955">
        <v>3054</v>
      </c>
      <c r="P45" s="734"/>
      <c r="Q45" s="734"/>
      <c r="R45" s="734"/>
      <c r="S45" s="734"/>
      <c r="T45" s="734"/>
      <c r="U45" s="734"/>
    </row>
    <row r="46" spans="1:21" ht="30.75" customHeight="1">
      <c r="A46" s="734"/>
      <c r="B46" s="888"/>
      <c r="C46" s="902"/>
      <c r="D46" s="912"/>
      <c r="E46" s="921" t="s">
        <v>28</v>
      </c>
      <c r="F46" s="921"/>
      <c r="G46" s="921"/>
      <c r="H46" s="921"/>
      <c r="I46" s="921"/>
      <c r="J46" s="930"/>
      <c r="K46" s="938" t="s">
        <v>205</v>
      </c>
      <c r="L46" s="947" t="s">
        <v>205</v>
      </c>
      <c r="M46" s="947" t="s">
        <v>205</v>
      </c>
      <c r="N46" s="947" t="s">
        <v>205</v>
      </c>
      <c r="O46" s="956" t="s">
        <v>205</v>
      </c>
      <c r="P46" s="734"/>
      <c r="Q46" s="734"/>
      <c r="R46" s="734"/>
      <c r="S46" s="734"/>
      <c r="T46" s="734"/>
      <c r="U46" s="734"/>
    </row>
    <row r="47" spans="1:21" ht="30.75" customHeight="1">
      <c r="A47" s="734"/>
      <c r="B47" s="888"/>
      <c r="C47" s="902"/>
      <c r="D47" s="912"/>
      <c r="E47" s="921" t="s">
        <v>31</v>
      </c>
      <c r="F47" s="921"/>
      <c r="G47" s="921"/>
      <c r="H47" s="921"/>
      <c r="I47" s="921"/>
      <c r="J47" s="930"/>
      <c r="K47" s="938" t="s">
        <v>205</v>
      </c>
      <c r="L47" s="947" t="s">
        <v>205</v>
      </c>
      <c r="M47" s="947" t="s">
        <v>205</v>
      </c>
      <c r="N47" s="947" t="s">
        <v>205</v>
      </c>
      <c r="O47" s="956" t="s">
        <v>205</v>
      </c>
      <c r="P47" s="734"/>
      <c r="Q47" s="734"/>
      <c r="R47" s="734"/>
      <c r="S47" s="734"/>
      <c r="T47" s="734"/>
      <c r="U47" s="734"/>
    </row>
    <row r="48" spans="1:21" ht="30.75" customHeight="1">
      <c r="A48" s="734"/>
      <c r="B48" s="888"/>
      <c r="C48" s="902"/>
      <c r="D48" s="912"/>
      <c r="E48" s="921" t="s">
        <v>38</v>
      </c>
      <c r="F48" s="921"/>
      <c r="G48" s="921"/>
      <c r="H48" s="921"/>
      <c r="I48" s="921"/>
      <c r="J48" s="930"/>
      <c r="K48" s="938">
        <v>1229</v>
      </c>
      <c r="L48" s="947">
        <v>1222</v>
      </c>
      <c r="M48" s="947">
        <v>1185</v>
      </c>
      <c r="N48" s="947">
        <v>1136</v>
      </c>
      <c r="O48" s="956">
        <v>1019</v>
      </c>
      <c r="P48" s="734"/>
      <c r="Q48" s="734"/>
      <c r="R48" s="734"/>
      <c r="S48" s="734"/>
      <c r="T48" s="734"/>
      <c r="U48" s="734"/>
    </row>
    <row r="49" spans="1:21" ht="30.75" customHeight="1">
      <c r="A49" s="734"/>
      <c r="B49" s="888"/>
      <c r="C49" s="902"/>
      <c r="D49" s="912"/>
      <c r="E49" s="921" t="s">
        <v>0</v>
      </c>
      <c r="F49" s="921"/>
      <c r="G49" s="921"/>
      <c r="H49" s="921"/>
      <c r="I49" s="921"/>
      <c r="J49" s="930"/>
      <c r="K49" s="938">
        <v>224</v>
      </c>
      <c r="L49" s="947">
        <v>216</v>
      </c>
      <c r="M49" s="947">
        <v>229</v>
      </c>
      <c r="N49" s="947">
        <v>246</v>
      </c>
      <c r="O49" s="956">
        <v>248</v>
      </c>
      <c r="P49" s="734"/>
      <c r="Q49" s="734"/>
      <c r="R49" s="734"/>
      <c r="S49" s="734"/>
      <c r="T49" s="734"/>
      <c r="U49" s="734"/>
    </row>
    <row r="50" spans="1:21" ht="30.75" customHeight="1">
      <c r="A50" s="734"/>
      <c r="B50" s="888"/>
      <c r="C50" s="902"/>
      <c r="D50" s="912"/>
      <c r="E50" s="921" t="s">
        <v>40</v>
      </c>
      <c r="F50" s="921"/>
      <c r="G50" s="921"/>
      <c r="H50" s="921"/>
      <c r="I50" s="921"/>
      <c r="J50" s="930"/>
      <c r="K50" s="938" t="s">
        <v>205</v>
      </c>
      <c r="L50" s="947" t="s">
        <v>205</v>
      </c>
      <c r="M50" s="947" t="s">
        <v>205</v>
      </c>
      <c r="N50" s="947" t="s">
        <v>205</v>
      </c>
      <c r="O50" s="956" t="s">
        <v>205</v>
      </c>
      <c r="P50" s="734"/>
      <c r="Q50" s="734"/>
      <c r="R50" s="734"/>
      <c r="S50" s="734"/>
      <c r="T50" s="734"/>
      <c r="U50" s="734"/>
    </row>
    <row r="51" spans="1:21" ht="30.75" customHeight="1">
      <c r="A51" s="734"/>
      <c r="B51" s="889"/>
      <c r="C51" s="903"/>
      <c r="D51" s="913"/>
      <c r="E51" s="921" t="s">
        <v>44</v>
      </c>
      <c r="F51" s="921"/>
      <c r="G51" s="921"/>
      <c r="H51" s="921"/>
      <c r="I51" s="921"/>
      <c r="J51" s="930"/>
      <c r="K51" s="938">
        <v>0</v>
      </c>
      <c r="L51" s="947" t="s">
        <v>205</v>
      </c>
      <c r="M51" s="947" t="s">
        <v>205</v>
      </c>
      <c r="N51" s="947">
        <v>0</v>
      </c>
      <c r="O51" s="956" t="s">
        <v>205</v>
      </c>
      <c r="P51" s="734"/>
      <c r="Q51" s="734"/>
      <c r="R51" s="734"/>
      <c r="S51" s="734"/>
      <c r="T51" s="734"/>
      <c r="U51" s="734"/>
    </row>
    <row r="52" spans="1:21" ht="30.75" customHeight="1">
      <c r="A52" s="734"/>
      <c r="B52" s="890" t="s">
        <v>47</v>
      </c>
      <c r="C52" s="904"/>
      <c r="D52" s="913"/>
      <c r="E52" s="921" t="s">
        <v>48</v>
      </c>
      <c r="F52" s="921"/>
      <c r="G52" s="921"/>
      <c r="H52" s="921"/>
      <c r="I52" s="921"/>
      <c r="J52" s="930"/>
      <c r="K52" s="938">
        <v>3333</v>
      </c>
      <c r="L52" s="947">
        <v>3321</v>
      </c>
      <c r="M52" s="947">
        <v>3363</v>
      </c>
      <c r="N52" s="947">
        <v>3158</v>
      </c>
      <c r="O52" s="956">
        <v>2863</v>
      </c>
      <c r="P52" s="734"/>
      <c r="Q52" s="734"/>
      <c r="R52" s="734"/>
      <c r="S52" s="734"/>
      <c r="T52" s="734"/>
      <c r="U52" s="734"/>
    </row>
    <row r="53" spans="1:21" ht="30.75" customHeight="1">
      <c r="A53" s="734"/>
      <c r="B53" s="891" t="s">
        <v>49</v>
      </c>
      <c r="C53" s="905"/>
      <c r="D53" s="914"/>
      <c r="E53" s="922" t="s">
        <v>52</v>
      </c>
      <c r="F53" s="922"/>
      <c r="G53" s="922"/>
      <c r="H53" s="922"/>
      <c r="I53" s="922"/>
      <c r="J53" s="931"/>
      <c r="K53" s="939">
        <v>1161</v>
      </c>
      <c r="L53" s="948">
        <v>1305</v>
      </c>
      <c r="M53" s="948">
        <v>1509</v>
      </c>
      <c r="N53" s="948">
        <v>1410</v>
      </c>
      <c r="O53" s="957">
        <v>1458</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24</v>
      </c>
      <c r="P56" s="734"/>
      <c r="Q56" s="734"/>
      <c r="R56" s="734"/>
      <c r="S56" s="734"/>
      <c r="T56" s="734"/>
      <c r="U56" s="734"/>
    </row>
    <row r="57" spans="1:21" ht="31.5" customHeight="1">
      <c r="A57" s="734"/>
      <c r="B57" s="894"/>
      <c r="C57" s="907"/>
      <c r="D57" s="907"/>
      <c r="E57" s="923"/>
      <c r="F57" s="923"/>
      <c r="G57" s="923"/>
      <c r="H57" s="923"/>
      <c r="I57" s="923"/>
      <c r="J57" s="932" t="s">
        <v>17</v>
      </c>
      <c r="K57" s="941" t="s">
        <v>553</v>
      </c>
      <c r="L57" s="949" t="s">
        <v>554</v>
      </c>
      <c r="M57" s="949" t="s">
        <v>555</v>
      </c>
      <c r="N57" s="949" t="s">
        <v>265</v>
      </c>
      <c r="O57" s="959" t="s">
        <v>556</v>
      </c>
      <c r="P57" s="734"/>
      <c r="Q57" s="734"/>
      <c r="R57" s="734"/>
      <c r="S57" s="734"/>
      <c r="T57" s="734"/>
      <c r="U57" s="734"/>
    </row>
    <row r="58" spans="1:21" ht="31.5" customHeight="1">
      <c r="B58" s="895" t="s">
        <v>63</v>
      </c>
      <c r="C58" s="908"/>
      <c r="D58" s="915" t="s">
        <v>67</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69</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39</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TAwFlRhcd9nMmGBto/wWtZnmOOTPit0zKIGgczA3ocHkBWIJ9AIdwpFfvSOgn1v90u1fVaUcn3wQZLRsibZkw==" saltValue="SjU1/4uv1zS10e7PcG/5N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39370078740157483" bottom="0.39370078740157483" header="0.19685039370078741" footer="0.19685039370078741"/>
  <pageSetup paperSize="9" scale="51"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C1" zoomScale="70" zoomScaleNormal="70" zoomScaleSheetLayoutView="100" workbookViewId="0">
      <selection activeCell="AY22" sqref="AY22:BM22"/>
    </sheetView>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23</v>
      </c>
      <c r="C40" s="900"/>
      <c r="D40" s="900"/>
      <c r="E40" s="919"/>
      <c r="F40" s="919"/>
      <c r="G40" s="919"/>
      <c r="H40" s="928" t="s">
        <v>17</v>
      </c>
      <c r="I40" s="936" t="s">
        <v>553</v>
      </c>
      <c r="J40" s="945" t="s">
        <v>554</v>
      </c>
      <c r="K40" s="945" t="s">
        <v>555</v>
      </c>
      <c r="L40" s="945" t="s">
        <v>265</v>
      </c>
      <c r="M40" s="978" t="s">
        <v>556</v>
      </c>
    </row>
    <row r="41" spans="2:13" ht="27.75" customHeight="1">
      <c r="B41" s="887" t="s">
        <v>34</v>
      </c>
      <c r="C41" s="901"/>
      <c r="D41" s="911"/>
      <c r="E41" s="967" t="s">
        <v>55</v>
      </c>
      <c r="F41" s="967"/>
      <c r="G41" s="967"/>
      <c r="H41" s="973"/>
      <c r="I41" s="937">
        <v>24625</v>
      </c>
      <c r="J41" s="946">
        <v>23547</v>
      </c>
      <c r="K41" s="946">
        <v>21352</v>
      </c>
      <c r="L41" s="946">
        <v>20648</v>
      </c>
      <c r="M41" s="955">
        <v>19698</v>
      </c>
    </row>
    <row r="42" spans="2:13" ht="27.75" customHeight="1">
      <c r="B42" s="888"/>
      <c r="C42" s="902"/>
      <c r="D42" s="912"/>
      <c r="E42" s="968" t="s">
        <v>77</v>
      </c>
      <c r="F42" s="968"/>
      <c r="G42" s="968"/>
      <c r="H42" s="974"/>
      <c r="I42" s="938" t="s">
        <v>205</v>
      </c>
      <c r="J42" s="947" t="s">
        <v>205</v>
      </c>
      <c r="K42" s="947" t="s">
        <v>205</v>
      </c>
      <c r="L42" s="947" t="s">
        <v>205</v>
      </c>
      <c r="M42" s="956" t="s">
        <v>205</v>
      </c>
    </row>
    <row r="43" spans="2:13" ht="27.75" customHeight="1">
      <c r="B43" s="888"/>
      <c r="C43" s="902"/>
      <c r="D43" s="912"/>
      <c r="E43" s="968" t="s">
        <v>78</v>
      </c>
      <c r="F43" s="968"/>
      <c r="G43" s="968"/>
      <c r="H43" s="974"/>
      <c r="I43" s="938">
        <v>16053</v>
      </c>
      <c r="J43" s="947">
        <v>15293</v>
      </c>
      <c r="K43" s="947">
        <v>14454</v>
      </c>
      <c r="L43" s="947">
        <v>13619</v>
      </c>
      <c r="M43" s="956">
        <v>12297</v>
      </c>
    </row>
    <row r="44" spans="2:13" ht="27.75" customHeight="1">
      <c r="B44" s="888"/>
      <c r="C44" s="902"/>
      <c r="D44" s="912"/>
      <c r="E44" s="968" t="s">
        <v>80</v>
      </c>
      <c r="F44" s="968"/>
      <c r="G44" s="968"/>
      <c r="H44" s="974"/>
      <c r="I44" s="938">
        <v>1955</v>
      </c>
      <c r="J44" s="947">
        <v>1944</v>
      </c>
      <c r="K44" s="947">
        <v>1896</v>
      </c>
      <c r="L44" s="947">
        <v>2090</v>
      </c>
      <c r="M44" s="956">
        <v>1951</v>
      </c>
    </row>
    <row r="45" spans="2:13" ht="27.75" customHeight="1">
      <c r="B45" s="888"/>
      <c r="C45" s="902"/>
      <c r="D45" s="912"/>
      <c r="E45" s="968" t="s">
        <v>82</v>
      </c>
      <c r="F45" s="968"/>
      <c r="G45" s="968"/>
      <c r="H45" s="974"/>
      <c r="I45" s="938">
        <v>2780</v>
      </c>
      <c r="J45" s="947">
        <v>2720</v>
      </c>
      <c r="K45" s="947">
        <v>2705</v>
      </c>
      <c r="L45" s="947">
        <v>2683</v>
      </c>
      <c r="M45" s="956">
        <v>2666</v>
      </c>
    </row>
    <row r="46" spans="2:13" ht="27.75" customHeight="1">
      <c r="B46" s="888"/>
      <c r="C46" s="902"/>
      <c r="D46" s="913"/>
      <c r="E46" s="968" t="s">
        <v>81</v>
      </c>
      <c r="F46" s="968"/>
      <c r="G46" s="968"/>
      <c r="H46" s="974"/>
      <c r="I46" s="938" t="s">
        <v>205</v>
      </c>
      <c r="J46" s="947" t="s">
        <v>205</v>
      </c>
      <c r="K46" s="947" t="s">
        <v>205</v>
      </c>
      <c r="L46" s="947" t="s">
        <v>205</v>
      </c>
      <c r="M46" s="956" t="s">
        <v>205</v>
      </c>
    </row>
    <row r="47" spans="2:13" ht="27.75" customHeight="1">
      <c r="B47" s="888"/>
      <c r="C47" s="902"/>
      <c r="D47" s="965"/>
      <c r="E47" s="969" t="s">
        <v>84</v>
      </c>
      <c r="F47" s="972"/>
      <c r="G47" s="972"/>
      <c r="H47" s="975"/>
      <c r="I47" s="938" t="s">
        <v>205</v>
      </c>
      <c r="J47" s="947" t="s">
        <v>205</v>
      </c>
      <c r="K47" s="947" t="s">
        <v>205</v>
      </c>
      <c r="L47" s="947" t="s">
        <v>205</v>
      </c>
      <c r="M47" s="956" t="s">
        <v>205</v>
      </c>
    </row>
    <row r="48" spans="2:13" ht="27.75" customHeight="1">
      <c r="B48" s="888"/>
      <c r="C48" s="902"/>
      <c r="D48" s="912"/>
      <c r="E48" s="968" t="s">
        <v>89</v>
      </c>
      <c r="F48" s="968"/>
      <c r="G48" s="968"/>
      <c r="H48" s="974"/>
      <c r="I48" s="938" t="s">
        <v>205</v>
      </c>
      <c r="J48" s="947" t="s">
        <v>205</v>
      </c>
      <c r="K48" s="947" t="s">
        <v>205</v>
      </c>
      <c r="L48" s="947" t="s">
        <v>205</v>
      </c>
      <c r="M48" s="956" t="s">
        <v>205</v>
      </c>
    </row>
    <row r="49" spans="2:13" ht="27.75" customHeight="1">
      <c r="B49" s="889"/>
      <c r="C49" s="903"/>
      <c r="D49" s="912"/>
      <c r="E49" s="968" t="s">
        <v>96</v>
      </c>
      <c r="F49" s="968"/>
      <c r="G49" s="968"/>
      <c r="H49" s="974"/>
      <c r="I49" s="938" t="s">
        <v>205</v>
      </c>
      <c r="J49" s="947" t="s">
        <v>205</v>
      </c>
      <c r="K49" s="947" t="s">
        <v>205</v>
      </c>
      <c r="L49" s="947" t="s">
        <v>205</v>
      </c>
      <c r="M49" s="956" t="s">
        <v>205</v>
      </c>
    </row>
    <row r="50" spans="2:13" ht="27.75" customHeight="1">
      <c r="B50" s="963" t="s">
        <v>98</v>
      </c>
      <c r="C50" s="964"/>
      <c r="D50" s="966"/>
      <c r="E50" s="968" t="s">
        <v>100</v>
      </c>
      <c r="F50" s="968"/>
      <c r="G50" s="968"/>
      <c r="H50" s="974"/>
      <c r="I50" s="938">
        <v>6186</v>
      </c>
      <c r="J50" s="947">
        <v>6642</v>
      </c>
      <c r="K50" s="947">
        <v>6541</v>
      </c>
      <c r="L50" s="947">
        <v>6028</v>
      </c>
      <c r="M50" s="956">
        <v>5531</v>
      </c>
    </row>
    <row r="51" spans="2:13" ht="27.75" customHeight="1">
      <c r="B51" s="888"/>
      <c r="C51" s="902"/>
      <c r="D51" s="912"/>
      <c r="E51" s="968" t="s">
        <v>103</v>
      </c>
      <c r="F51" s="968"/>
      <c r="G51" s="968"/>
      <c r="H51" s="974"/>
      <c r="I51" s="938">
        <v>1087</v>
      </c>
      <c r="J51" s="947">
        <v>725</v>
      </c>
      <c r="K51" s="947">
        <v>608</v>
      </c>
      <c r="L51" s="947">
        <v>520</v>
      </c>
      <c r="M51" s="956">
        <v>532</v>
      </c>
    </row>
    <row r="52" spans="2:13" ht="27.75" customHeight="1">
      <c r="B52" s="889"/>
      <c r="C52" s="903"/>
      <c r="D52" s="912"/>
      <c r="E52" s="968" t="s">
        <v>42</v>
      </c>
      <c r="F52" s="968"/>
      <c r="G52" s="968"/>
      <c r="H52" s="974"/>
      <c r="I52" s="938">
        <v>30473</v>
      </c>
      <c r="J52" s="947">
        <v>29631</v>
      </c>
      <c r="K52" s="947">
        <v>27174</v>
      </c>
      <c r="L52" s="947">
        <v>26476</v>
      </c>
      <c r="M52" s="956">
        <v>25299</v>
      </c>
    </row>
    <row r="53" spans="2:13" ht="27.75" customHeight="1">
      <c r="B53" s="891" t="s">
        <v>49</v>
      </c>
      <c r="C53" s="905"/>
      <c r="D53" s="914"/>
      <c r="E53" s="970" t="s">
        <v>105</v>
      </c>
      <c r="F53" s="970"/>
      <c r="G53" s="970"/>
      <c r="H53" s="976"/>
      <c r="I53" s="939">
        <v>7668</v>
      </c>
      <c r="J53" s="948">
        <v>6506</v>
      </c>
      <c r="K53" s="948">
        <v>6085</v>
      </c>
      <c r="L53" s="948">
        <v>6017</v>
      </c>
      <c r="M53" s="957">
        <v>5251</v>
      </c>
    </row>
    <row r="54" spans="2:13" ht="27.75" customHeight="1">
      <c r="B54" s="892"/>
      <c r="C54" s="867"/>
      <c r="D54" s="867"/>
      <c r="E54" s="971"/>
      <c r="F54" s="971"/>
      <c r="G54" s="971"/>
      <c r="H54" s="971"/>
      <c r="I54" s="977"/>
      <c r="J54" s="977"/>
      <c r="K54" s="977"/>
      <c r="L54" s="977"/>
      <c r="M54" s="977"/>
    </row>
    <row r="55" spans="2:13"/>
  </sheetData>
  <sheetProtection algorithmName="SHA-512" hashValue="mSO0pjLF7YF5dCCK4hmpHjfHteItntBzus2jhA8J64UUtX2yGb171zj0uLQOvR6EWObGTtvt1GjkMD9qBOgFCQ==" saltValue="zbxZA6kNxIEpe++rLi70B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39370078740157483" bottom="0.39370078740157483" header="0.19685039370078741" footer="0.19685039370078741"/>
  <pageSetup paperSize="9" scale="57"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election activeCell="AY22" sqref="AY22:BM22"/>
    </sheetView>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101</v>
      </c>
    </row>
    <row r="54" spans="2:8" ht="29.25" customHeight="1">
      <c r="B54" s="979" t="s">
        <v>5</v>
      </c>
      <c r="C54" s="985"/>
      <c r="D54" s="985"/>
      <c r="E54" s="994" t="s">
        <v>17</v>
      </c>
      <c r="F54" s="1001" t="s">
        <v>555</v>
      </c>
      <c r="G54" s="1001" t="s">
        <v>265</v>
      </c>
      <c r="H54" s="1009" t="s">
        <v>556</v>
      </c>
    </row>
    <row r="55" spans="2:8" ht="52.5" customHeight="1">
      <c r="B55" s="980"/>
      <c r="C55" s="986" t="s">
        <v>109</v>
      </c>
      <c r="D55" s="986"/>
      <c r="E55" s="995"/>
      <c r="F55" s="1002">
        <v>3071</v>
      </c>
      <c r="G55" s="1002">
        <v>2565</v>
      </c>
      <c r="H55" s="1010">
        <v>2139</v>
      </c>
    </row>
    <row r="56" spans="2:8" ht="52.5" customHeight="1">
      <c r="B56" s="981"/>
      <c r="C56" s="987" t="s">
        <v>112</v>
      </c>
      <c r="D56" s="987"/>
      <c r="E56" s="996"/>
      <c r="F56" s="1003">
        <v>1023</v>
      </c>
      <c r="G56" s="1003">
        <v>1094</v>
      </c>
      <c r="H56" s="1011">
        <v>1301</v>
      </c>
    </row>
    <row r="57" spans="2:8" ht="53.25" customHeight="1">
      <c r="B57" s="981"/>
      <c r="C57" s="988" t="s">
        <v>73</v>
      </c>
      <c r="D57" s="988"/>
      <c r="E57" s="997"/>
      <c r="F57" s="1004">
        <v>3835</v>
      </c>
      <c r="G57" s="1004">
        <v>3920</v>
      </c>
      <c r="H57" s="1012">
        <v>4302</v>
      </c>
    </row>
    <row r="58" spans="2:8" ht="45.75" customHeight="1">
      <c r="B58" s="982"/>
      <c r="C58" s="989" t="s">
        <v>551</v>
      </c>
      <c r="D58" s="992"/>
      <c r="E58" s="998"/>
      <c r="F58" s="1005" t="s">
        <v>205</v>
      </c>
      <c r="G58" s="1005" t="s">
        <v>205</v>
      </c>
      <c r="H58" s="1013">
        <v>2460</v>
      </c>
    </row>
    <row r="59" spans="2:8" ht="45.75" customHeight="1">
      <c r="B59" s="982"/>
      <c r="C59" s="989" t="s">
        <v>620</v>
      </c>
      <c r="D59" s="992"/>
      <c r="E59" s="998"/>
      <c r="F59" s="1005">
        <v>761</v>
      </c>
      <c r="G59" s="1005">
        <v>813</v>
      </c>
      <c r="H59" s="1013">
        <v>856</v>
      </c>
    </row>
    <row r="60" spans="2:8" ht="45.75" customHeight="1">
      <c r="B60" s="982"/>
      <c r="C60" s="989" t="s">
        <v>621</v>
      </c>
      <c r="D60" s="992"/>
      <c r="E60" s="998"/>
      <c r="F60" s="1005">
        <v>469</v>
      </c>
      <c r="G60" s="1005">
        <v>553</v>
      </c>
      <c r="H60" s="1013">
        <v>545</v>
      </c>
    </row>
    <row r="61" spans="2:8" ht="45.75" customHeight="1">
      <c r="B61" s="982"/>
      <c r="C61" s="989" t="s">
        <v>622</v>
      </c>
      <c r="D61" s="992"/>
      <c r="E61" s="998"/>
      <c r="F61" s="1005">
        <v>218</v>
      </c>
      <c r="G61" s="1005">
        <v>202</v>
      </c>
      <c r="H61" s="1013">
        <v>188</v>
      </c>
    </row>
    <row r="62" spans="2:8" ht="45.75" customHeight="1">
      <c r="B62" s="983"/>
      <c r="C62" s="990" t="s">
        <v>623</v>
      </c>
      <c r="D62" s="993"/>
      <c r="E62" s="999"/>
      <c r="F62" s="1006">
        <v>129</v>
      </c>
      <c r="G62" s="1006">
        <v>129</v>
      </c>
      <c r="H62" s="1014">
        <v>167</v>
      </c>
    </row>
    <row r="63" spans="2:8" ht="52.5" customHeight="1">
      <c r="B63" s="984"/>
      <c r="C63" s="991" t="s">
        <v>114</v>
      </c>
      <c r="D63" s="991"/>
      <c r="E63" s="1000"/>
      <c r="F63" s="1007">
        <v>7929</v>
      </c>
      <c r="G63" s="1007">
        <v>7579</v>
      </c>
      <c r="H63" s="1015">
        <v>7743</v>
      </c>
    </row>
    <row r="64" spans="2:8"/>
  </sheetData>
  <sheetProtection algorithmName="SHA-512" hashValue="MITWP0dQzYbJ/TWZRMa0HmODpcDE/p9l9CXf/14+Vabn+8crffHHasFP6qrBkmpJeJ1I7eBqGCkfANIiVcObZw==" saltValue="K97aXzXPRGdIHQDQfZ6qB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39370078740157483" bottom="0.39370078740157483" header="0.19685039370078741" footer="0.19685039370078741"/>
  <pageSetup paperSize="9" scale="41"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16" customWidth="1"/>
    <col min="2" max="8" width="13.36328125" style="1016" customWidth="1"/>
    <col min="9" max="16384" width="11.08984375" style="1016"/>
  </cols>
  <sheetData>
    <row r="1" spans="1:8">
      <c r="A1" s="750"/>
      <c r="B1" s="762"/>
      <c r="C1" s="766"/>
      <c r="D1" s="779"/>
      <c r="E1" s="791"/>
      <c r="F1" s="791"/>
      <c r="G1" s="791"/>
      <c r="H1" s="825"/>
    </row>
    <row r="2" spans="1:8">
      <c r="A2" s="751"/>
      <c r="B2" s="763"/>
      <c r="C2" s="1023"/>
      <c r="D2" s="780" t="s">
        <v>87</v>
      </c>
      <c r="E2" s="792"/>
      <c r="F2" s="1031" t="s">
        <v>552</v>
      </c>
      <c r="G2" s="816"/>
      <c r="H2" s="826"/>
    </row>
    <row r="3" spans="1:8">
      <c r="A3" s="780" t="s">
        <v>504</v>
      </c>
      <c r="B3" s="765"/>
      <c r="C3" s="1024"/>
      <c r="D3" s="1027">
        <v>161659</v>
      </c>
      <c r="E3" s="1029"/>
      <c r="F3" s="1032">
        <v>92632</v>
      </c>
      <c r="G3" s="1034"/>
      <c r="H3" s="1037"/>
    </row>
    <row r="4" spans="1:8">
      <c r="A4" s="752"/>
      <c r="B4" s="764"/>
      <c r="C4" s="1025"/>
      <c r="D4" s="1028">
        <v>95226</v>
      </c>
      <c r="E4" s="1030"/>
      <c r="F4" s="1033">
        <v>47978</v>
      </c>
      <c r="G4" s="1035"/>
      <c r="H4" s="1038"/>
    </row>
    <row r="5" spans="1:8">
      <c r="A5" s="780" t="s">
        <v>331</v>
      </c>
      <c r="B5" s="765"/>
      <c r="C5" s="1024"/>
      <c r="D5" s="1027">
        <v>113711</v>
      </c>
      <c r="E5" s="1029"/>
      <c r="F5" s="1032">
        <v>96469</v>
      </c>
      <c r="G5" s="1034"/>
      <c r="H5" s="1037"/>
    </row>
    <row r="6" spans="1:8">
      <c r="A6" s="752"/>
      <c r="B6" s="764"/>
      <c r="C6" s="1025"/>
      <c r="D6" s="1028">
        <v>60222</v>
      </c>
      <c r="E6" s="1030"/>
      <c r="F6" s="1033">
        <v>49775</v>
      </c>
      <c r="G6" s="1035"/>
      <c r="H6" s="1038"/>
    </row>
    <row r="7" spans="1:8">
      <c r="A7" s="780" t="s">
        <v>143</v>
      </c>
      <c r="B7" s="765"/>
      <c r="C7" s="1024"/>
      <c r="D7" s="1027">
        <v>55325</v>
      </c>
      <c r="E7" s="1029"/>
      <c r="F7" s="1032">
        <v>85743</v>
      </c>
      <c r="G7" s="1034"/>
      <c r="H7" s="1037"/>
    </row>
    <row r="8" spans="1:8">
      <c r="A8" s="752"/>
      <c r="B8" s="764"/>
      <c r="C8" s="1025"/>
      <c r="D8" s="1028">
        <v>44286</v>
      </c>
      <c r="E8" s="1030"/>
      <c r="F8" s="1033">
        <v>45231</v>
      </c>
      <c r="G8" s="1035"/>
      <c r="H8" s="1038"/>
    </row>
    <row r="9" spans="1:8">
      <c r="A9" s="780" t="s">
        <v>548</v>
      </c>
      <c r="B9" s="765"/>
      <c r="C9" s="1024"/>
      <c r="D9" s="1027">
        <v>122519</v>
      </c>
      <c r="E9" s="1029"/>
      <c r="F9" s="1032">
        <v>92509</v>
      </c>
      <c r="G9" s="1034"/>
      <c r="H9" s="1037"/>
    </row>
    <row r="10" spans="1:8">
      <c r="A10" s="752"/>
      <c r="B10" s="764"/>
      <c r="C10" s="1025"/>
      <c r="D10" s="1028">
        <v>88926</v>
      </c>
      <c r="E10" s="1030"/>
      <c r="F10" s="1033">
        <v>52274</v>
      </c>
      <c r="G10" s="1035"/>
      <c r="H10" s="1038"/>
    </row>
    <row r="11" spans="1:8">
      <c r="A11" s="780" t="s">
        <v>549</v>
      </c>
      <c r="B11" s="765"/>
      <c r="C11" s="1024"/>
      <c r="D11" s="1027">
        <v>92635</v>
      </c>
      <c r="E11" s="1029"/>
      <c r="F11" s="1032">
        <v>98544</v>
      </c>
      <c r="G11" s="1034"/>
      <c r="H11" s="1037"/>
    </row>
    <row r="12" spans="1:8">
      <c r="A12" s="752"/>
      <c r="B12" s="764"/>
      <c r="C12" s="1026"/>
      <c r="D12" s="1028">
        <v>73866</v>
      </c>
      <c r="E12" s="1030"/>
      <c r="F12" s="1033">
        <v>55816</v>
      </c>
      <c r="G12" s="1035"/>
      <c r="H12" s="1038"/>
    </row>
    <row r="13" spans="1:8">
      <c r="A13" s="780"/>
      <c r="B13" s="765"/>
      <c r="C13" s="1024"/>
      <c r="D13" s="1027">
        <v>109170</v>
      </c>
      <c r="E13" s="1029"/>
      <c r="F13" s="1032">
        <v>93179</v>
      </c>
      <c r="G13" s="1036"/>
      <c r="H13" s="1037"/>
    </row>
    <row r="14" spans="1:8">
      <c r="A14" s="752"/>
      <c r="B14" s="764"/>
      <c r="C14" s="1025"/>
      <c r="D14" s="1028">
        <v>72505</v>
      </c>
      <c r="E14" s="1030"/>
      <c r="F14" s="1033">
        <v>50215</v>
      </c>
      <c r="G14" s="1035"/>
      <c r="H14" s="1038"/>
    </row>
    <row r="17" spans="1:11">
      <c r="A17" s="1016" t="s">
        <v>21</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95</v>
      </c>
      <c r="B19" s="1017">
        <f>ROUND(VALUE(SUBSTITUTE(実質収支比率等に係る経年分析!F$48,"▲","-")),2)</f>
        <v>4.24</v>
      </c>
      <c r="C19" s="1017">
        <f>ROUND(VALUE(SUBSTITUTE(実質収支比率等に係る経年分析!G$48,"▲","-")),2)</f>
        <v>6.56</v>
      </c>
      <c r="D19" s="1017">
        <f>ROUND(VALUE(SUBSTITUTE(実質収支比率等に係る経年分析!H$48,"▲","-")),2)</f>
        <v>6.1</v>
      </c>
      <c r="E19" s="1017">
        <f>ROUND(VALUE(SUBSTITUTE(実質収支比率等に係る経年分析!I$48,"▲","-")),2)</f>
        <v>7.94</v>
      </c>
      <c r="F19" s="1017">
        <f>ROUND(VALUE(SUBSTITUTE(実質収支比率等に係る経年分析!J$48,"▲","-")),2)</f>
        <v>6.62</v>
      </c>
    </row>
    <row r="20" spans="1:11">
      <c r="A20" s="1017" t="s">
        <v>33</v>
      </c>
      <c r="B20" s="1017">
        <f>ROUND(VALUE(SUBSTITUTE(実質収支比率等に係る経年分析!F$47,"▲","-")),2)</f>
        <v>22.22</v>
      </c>
      <c r="C20" s="1017">
        <f>ROUND(VALUE(SUBSTITUTE(実質収支比率等に係る経年分析!G$47,"▲","-")),2)</f>
        <v>22.17</v>
      </c>
      <c r="D20" s="1017">
        <f>ROUND(VALUE(SUBSTITUTE(実質収支比率等に係る経年分析!H$47,"▲","-")),2)</f>
        <v>21.74</v>
      </c>
      <c r="E20" s="1017">
        <f>ROUND(VALUE(SUBSTITUTE(実質収支比率等に係る経年分析!I$47,"▲","-")),2)</f>
        <v>18.29</v>
      </c>
      <c r="F20" s="1017">
        <f>ROUND(VALUE(SUBSTITUTE(実質収支比率等に係る経年分析!J$47,"▲","-")),2)</f>
        <v>15.32</v>
      </c>
    </row>
    <row r="21" spans="1:11">
      <c r="A21" s="1017" t="s">
        <v>118</v>
      </c>
      <c r="B21" s="1017">
        <f>IF(ISNUMBER(VALUE(SUBSTITUTE(実質収支比率等に係る経年分析!F$49,"▲","-"))),ROUND(VALUE(SUBSTITUTE(実質収支比率等に係る経年分析!F$49,"▲","-")),2),NA())</f>
        <v>-0.92</v>
      </c>
      <c r="C21" s="1017">
        <f>IF(ISNUMBER(VALUE(SUBSTITUTE(実質収支比率等に係る経年分析!G$49,"▲","-"))),ROUND(VALUE(SUBSTITUTE(実質収支比率等に係る経年分析!G$49,"▲","-")),2),NA())</f>
        <v>3.58</v>
      </c>
      <c r="D21" s="1017">
        <f>IF(ISNUMBER(VALUE(SUBSTITUTE(実質収支比率等に係る経年分析!H$49,"▲","-"))),ROUND(VALUE(SUBSTITUTE(実質収支比率等に係る経年分析!H$49,"▲","-")),2),NA())</f>
        <v>-1.53</v>
      </c>
      <c r="E21" s="1017">
        <f>IF(ISNUMBER(VALUE(SUBSTITUTE(実質収支比率等に係る経年分析!I$49,"▲","-"))),ROUND(VALUE(SUBSTITUTE(実質収支比率等に係る経年分析!I$49,"▲","-")),2),NA())</f>
        <v>-1.81</v>
      </c>
      <c r="F21" s="1017">
        <f>IF(ISNUMBER(VALUE(SUBSTITUTE(実質収支比率等に係る経年分析!J$49,"▲","-"))),ROUND(VALUE(SUBSTITUTE(実質収支比率等に係る経年分析!J$49,"▲","-")),2),NA())</f>
        <v>-4.4000000000000004</v>
      </c>
    </row>
    <row r="24" spans="1:11">
      <c r="A24" s="1016" t="s">
        <v>107</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120</v>
      </c>
      <c r="C26" s="1018" t="s">
        <v>71</v>
      </c>
      <c r="D26" s="1018" t="s">
        <v>120</v>
      </c>
      <c r="E26" s="1018" t="s">
        <v>71</v>
      </c>
      <c r="F26" s="1018" t="s">
        <v>120</v>
      </c>
      <c r="G26" s="1018" t="s">
        <v>71</v>
      </c>
      <c r="H26" s="1018" t="s">
        <v>120</v>
      </c>
      <c r="I26" s="1018" t="s">
        <v>71</v>
      </c>
      <c r="J26" s="1018" t="s">
        <v>120</v>
      </c>
      <c r="K26" s="1018" t="s">
        <v>71</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0.21</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3.e-002</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0</v>
      </c>
      <c r="H27" s="1018" t="e">
        <f>IF(ROUND(VALUE(SUBSTITUTE('連結実質赤字比率に係る赤字・黒字の構成分析'!I$43,"▲","-")),2)&lt;0,ABS(ROUND(VALUE(SUBSTITUTE('連結実質赤字比率に係る赤字・黒字の構成分析'!I$43,"▲","-")),2)),NA())</f>
        <v>#VALUE!</v>
      </c>
      <c r="I27" s="1018" t="e">
        <f>IF(ROUND(VALUE(SUBSTITUTE('連結実質赤字比率に係る赤字・黒字の構成分析'!I$43,"▲","-")),2)&gt;=0,ABS(ROUND(VALUE(SUBSTITUTE('連結実質赤字比率に係る赤字・黒字の構成分析'!I$43,"▲","-")),2)),NA())</f>
        <v>#VALUE!</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国民健康保険事業特別会計（直営診療施設勘定）</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0</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0</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0</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0</v>
      </c>
    </row>
    <row r="30" spans="1:11">
      <c r="A30" s="1018" t="str">
        <f>IF('連結実質赤字比率に係る赤字・黒字の構成分析'!C$40="",NA(),'連結実質赤字比率に係る赤字・黒字の構成分析'!C$40)</f>
        <v>土地取得事業特別会計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0</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0</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0</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v>
      </c>
    </row>
    <row r="31" spans="1:11">
      <c r="A31" s="1018" t="str">
        <f>IF('連結実質赤字比率に係る赤字・黒字の構成分析'!C$39="",NA(),'連結実質赤字比率に係る赤字・黒字の構成分析'!C$39)</f>
        <v>後期高齢者医療事業特別会計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6.e-002</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7.0000000000000007e-002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8.e-002</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8.e-002</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9.e-002</v>
      </c>
    </row>
    <row r="32" spans="1:11">
      <c r="A32" s="1018" t="str">
        <f>IF('連結実質赤字比率に係る赤字・黒字の構成分析'!C$38="",NA(),'連結実質赤字比率に係る赤字・黒字の構成分析'!C$38)</f>
        <v>国民健康保険事業特別会計（事業勘定）</v>
      </c>
      <c r="B32" s="1018" t="e">
        <f>IF(ROUND(VALUE(SUBSTITUTE('連結実質赤字比率に係る赤字・黒字の構成分析'!F$38,"▲","-")),2)&lt;0,ABS(ROUND(VALUE(SUBSTITUTE('連結実質赤字比率に係る赤字・黒字の構成分析'!F$38,"▲","-")),2)),NA())</f>
        <v>#VALUE!</v>
      </c>
      <c r="C32" s="1018" t="e">
        <f>IF(ROUND(VALUE(SUBSTITUTE('連結実質赤字比率に係る赤字・黒字の構成分析'!F$38,"▲","-")),2)&gt;=0,ABS(ROUND(VALUE(SUBSTITUTE('連結実質赤字比率に係る赤字・黒字の構成分析'!F$38,"▲","-")),2)),NA())</f>
        <v>#VALUE!</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0.21</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0.12</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0.34</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0.28999999999999998</v>
      </c>
    </row>
    <row r="33" spans="1:16">
      <c r="A33" s="1018" t="str">
        <f>IF('連結実質赤字比率に係る赤字・黒字の構成分析'!C$37="",NA(),'連結実質赤字比率に係る赤字・黒字の構成分析'!C$37)</f>
        <v>介護保険事業特別会計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0.68</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1.37</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1.1399999999999999</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1.1599999999999999</v>
      </c>
    </row>
    <row r="34" spans="1:16">
      <c r="A34" s="1018" t="str">
        <f>IF('連結実質赤字比率に係る赤字・黒字の構成分析'!C$36="",NA(),'連結実質赤字比率に係る赤字・黒字の構成分析'!C$36)</f>
        <v>一般会計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4.2</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6.52</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6.1</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7.94</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6.62</v>
      </c>
    </row>
    <row r="35" spans="1:16">
      <c r="A35" s="1018" t="str">
        <f>IF('連結実質赤字比率に係る赤字・黒字の構成分析'!C$35="",NA(),'連結実質赤字比率に係る赤字・黒字の構成分析'!C$35)</f>
        <v>下水道事業会計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6.29</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7.39</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8.31</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8.15</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9.58</v>
      </c>
    </row>
    <row r="36" spans="1:16">
      <c r="A36" s="1018" t="str">
        <f>IF('連結実質赤字比率に係る赤字・黒字の構成分析'!C$34="",NA(),'連結実質赤字比率に係る赤字・黒字の構成分析'!C$34)</f>
        <v>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22.06</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20.12</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18.52</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17.86</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17.03</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121</v>
      </c>
      <c r="C41" s="1019"/>
      <c r="D41" s="1019" t="s">
        <v>123</v>
      </c>
      <c r="E41" s="1019" t="s">
        <v>121</v>
      </c>
      <c r="F41" s="1019"/>
      <c r="G41" s="1019" t="s">
        <v>123</v>
      </c>
      <c r="H41" s="1019" t="s">
        <v>121</v>
      </c>
      <c r="I41" s="1019"/>
      <c r="J41" s="1019" t="s">
        <v>123</v>
      </c>
      <c r="K41" s="1019" t="s">
        <v>121</v>
      </c>
      <c r="L41" s="1019"/>
      <c r="M41" s="1019" t="s">
        <v>123</v>
      </c>
      <c r="N41" s="1019" t="s">
        <v>121</v>
      </c>
      <c r="O41" s="1019"/>
      <c r="P41" s="1019" t="s">
        <v>123</v>
      </c>
    </row>
    <row r="42" spans="1:16">
      <c r="A42" s="1019" t="s">
        <v>127</v>
      </c>
      <c r="B42" s="1019"/>
      <c r="C42" s="1019"/>
      <c r="D42" s="1019">
        <f>'実質公債費比率（分子）の構造'!K$52</f>
        <v>3333</v>
      </c>
      <c r="E42" s="1019"/>
      <c r="F42" s="1019"/>
      <c r="G42" s="1019">
        <f>'実質公債費比率（分子）の構造'!L$52</f>
        <v>3321</v>
      </c>
      <c r="H42" s="1019"/>
      <c r="I42" s="1019"/>
      <c r="J42" s="1019">
        <f>'実質公債費比率（分子）の構造'!M$52</f>
        <v>3363</v>
      </c>
      <c r="K42" s="1019"/>
      <c r="L42" s="1019"/>
      <c r="M42" s="1019">
        <f>'実質公債費比率（分子）の構造'!N$52</f>
        <v>3158</v>
      </c>
      <c r="N42" s="1019"/>
      <c r="O42" s="1019"/>
      <c r="P42" s="1019">
        <f>'実質公債費比率（分子）の構造'!O$52</f>
        <v>2863</v>
      </c>
    </row>
    <row r="43" spans="1:16">
      <c r="A43" s="1019" t="s">
        <v>44</v>
      </c>
      <c r="B43" s="1019">
        <f>'実質公債費比率（分子）の構造'!K$51</f>
        <v>0</v>
      </c>
      <c r="C43" s="1019"/>
      <c r="D43" s="1019"/>
      <c r="E43" s="1019" t="str">
        <f>'実質公債費比率（分子）の構造'!L$51</f>
        <v>-</v>
      </c>
      <c r="F43" s="1019"/>
      <c r="G43" s="1019"/>
      <c r="H43" s="1019" t="str">
        <f>'実質公債費比率（分子）の構造'!M$51</f>
        <v>-</v>
      </c>
      <c r="I43" s="1019"/>
      <c r="J43" s="1019"/>
      <c r="K43" s="1019">
        <f>'実質公債費比率（分子）の構造'!N$51</f>
        <v>0</v>
      </c>
      <c r="L43" s="1019"/>
      <c r="M43" s="1019"/>
      <c r="N43" s="1019" t="str">
        <f>'実質公債費比率（分子）の構造'!O$51</f>
        <v>-</v>
      </c>
      <c r="O43" s="1019"/>
      <c r="P43" s="1019"/>
    </row>
    <row r="44" spans="1:16">
      <c r="A44" s="1019" t="s">
        <v>40</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224</v>
      </c>
      <c r="C45" s="1019"/>
      <c r="D45" s="1019"/>
      <c r="E45" s="1019">
        <f>'実質公債費比率（分子）の構造'!L$49</f>
        <v>216</v>
      </c>
      <c r="F45" s="1019"/>
      <c r="G45" s="1019"/>
      <c r="H45" s="1019">
        <f>'実質公債費比率（分子）の構造'!M$49</f>
        <v>229</v>
      </c>
      <c r="I45" s="1019"/>
      <c r="J45" s="1019"/>
      <c r="K45" s="1019">
        <f>'実質公債費比率（分子）の構造'!N$49</f>
        <v>246</v>
      </c>
      <c r="L45" s="1019"/>
      <c r="M45" s="1019"/>
      <c r="N45" s="1019">
        <f>'実質公債費比率（分子）の構造'!O$49</f>
        <v>248</v>
      </c>
      <c r="O45" s="1019"/>
      <c r="P45" s="1019"/>
    </row>
    <row r="46" spans="1:16">
      <c r="A46" s="1019" t="s">
        <v>38</v>
      </c>
      <c r="B46" s="1019">
        <f>'実質公債費比率（分子）の構造'!K$48</f>
        <v>1229</v>
      </c>
      <c r="C46" s="1019"/>
      <c r="D46" s="1019"/>
      <c r="E46" s="1019">
        <f>'実質公債費比率（分子）の構造'!L$48</f>
        <v>1222</v>
      </c>
      <c r="F46" s="1019"/>
      <c r="G46" s="1019"/>
      <c r="H46" s="1019">
        <f>'実質公債費比率（分子）の構造'!M$48</f>
        <v>1185</v>
      </c>
      <c r="I46" s="1019"/>
      <c r="J46" s="1019"/>
      <c r="K46" s="1019">
        <f>'実質公債費比率（分子）の構造'!N$48</f>
        <v>1136</v>
      </c>
      <c r="L46" s="1019"/>
      <c r="M46" s="1019"/>
      <c r="N46" s="1019">
        <f>'実質公債費比率（分子）の構造'!O$48</f>
        <v>1019</v>
      </c>
      <c r="O46" s="1019"/>
      <c r="P46" s="1019"/>
    </row>
    <row r="47" spans="1:16">
      <c r="A47" s="1019" t="s">
        <v>31</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26</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22</v>
      </c>
      <c r="B49" s="1019">
        <f>'実質公債費比率（分子）の構造'!K$45</f>
        <v>3041</v>
      </c>
      <c r="C49" s="1019"/>
      <c r="D49" s="1019"/>
      <c r="E49" s="1019">
        <f>'実質公債費比率（分子）の構造'!L$45</f>
        <v>3188</v>
      </c>
      <c r="F49" s="1019"/>
      <c r="G49" s="1019"/>
      <c r="H49" s="1019">
        <f>'実質公債費比率（分子）の構造'!M$45</f>
        <v>3458</v>
      </c>
      <c r="I49" s="1019"/>
      <c r="J49" s="1019"/>
      <c r="K49" s="1019">
        <f>'実質公債費比率（分子）の構造'!N$45</f>
        <v>3186</v>
      </c>
      <c r="L49" s="1019"/>
      <c r="M49" s="1019"/>
      <c r="N49" s="1019">
        <f>'実質公債費比率（分子）の構造'!O$45</f>
        <v>3054</v>
      </c>
      <c r="O49" s="1019"/>
      <c r="P49" s="1019"/>
    </row>
    <row r="50" spans="1:16">
      <c r="A50" s="1019" t="s">
        <v>52</v>
      </c>
      <c r="B50" s="1019" t="e">
        <f>NA()</f>
        <v>#N/A</v>
      </c>
      <c r="C50" s="1019">
        <f>IF(ISNUMBER('実質公債費比率（分子）の構造'!K$53),'実質公債費比率（分子）の構造'!K$53,NA())</f>
        <v>1161</v>
      </c>
      <c r="D50" s="1019" t="e">
        <f>NA()</f>
        <v>#N/A</v>
      </c>
      <c r="E50" s="1019" t="e">
        <f>NA()</f>
        <v>#N/A</v>
      </c>
      <c r="F50" s="1019">
        <f>IF(ISNUMBER('実質公債費比率（分子）の構造'!L$53),'実質公債費比率（分子）の構造'!L$53,NA())</f>
        <v>1305</v>
      </c>
      <c r="G50" s="1019" t="e">
        <f>NA()</f>
        <v>#N/A</v>
      </c>
      <c r="H50" s="1019" t="e">
        <f>NA()</f>
        <v>#N/A</v>
      </c>
      <c r="I50" s="1019">
        <f>IF(ISNUMBER('実質公債費比率（分子）の構造'!M$53),'実質公債費比率（分子）の構造'!M$53,NA())</f>
        <v>1509</v>
      </c>
      <c r="J50" s="1019" t="e">
        <f>NA()</f>
        <v>#N/A</v>
      </c>
      <c r="K50" s="1019" t="e">
        <f>NA()</f>
        <v>#N/A</v>
      </c>
      <c r="L50" s="1019">
        <f>IF(ISNUMBER('実質公債費比率（分子）の構造'!N$53),'実質公債費比率（分子）の構造'!N$53,NA())</f>
        <v>1410</v>
      </c>
      <c r="M50" s="1019" t="e">
        <f>NA()</f>
        <v>#N/A</v>
      </c>
      <c r="N50" s="1019" t="e">
        <f>NA()</f>
        <v>#N/A</v>
      </c>
      <c r="O50" s="1019">
        <f>IF(ISNUMBER('実質公債費比率（分子）の構造'!O$53),'実質公債費比率（分子）の構造'!O$53,NA())</f>
        <v>1458</v>
      </c>
      <c r="P50" s="1019" t="e">
        <f>NA()</f>
        <v>#N/A</v>
      </c>
    </row>
    <row r="53" spans="1:16">
      <c r="A53" s="1016" t="s">
        <v>59</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128</v>
      </c>
      <c r="C55" s="1018"/>
      <c r="D55" s="1018" t="s">
        <v>132</v>
      </c>
      <c r="E55" s="1018" t="s">
        <v>128</v>
      </c>
      <c r="F55" s="1018"/>
      <c r="G55" s="1018" t="s">
        <v>132</v>
      </c>
      <c r="H55" s="1018" t="s">
        <v>128</v>
      </c>
      <c r="I55" s="1018"/>
      <c r="J55" s="1018" t="s">
        <v>132</v>
      </c>
      <c r="K55" s="1018" t="s">
        <v>128</v>
      </c>
      <c r="L55" s="1018"/>
      <c r="M55" s="1018" t="s">
        <v>132</v>
      </c>
      <c r="N55" s="1018" t="s">
        <v>128</v>
      </c>
      <c r="O55" s="1018"/>
      <c r="P55" s="1018" t="s">
        <v>132</v>
      </c>
    </row>
    <row r="56" spans="1:16">
      <c r="A56" s="1018" t="s">
        <v>42</v>
      </c>
      <c r="B56" s="1018"/>
      <c r="C56" s="1018"/>
      <c r="D56" s="1018">
        <f>'将来負担比率（分子）の構造'!I$52</f>
        <v>30473</v>
      </c>
      <c r="E56" s="1018"/>
      <c r="F56" s="1018"/>
      <c r="G56" s="1018">
        <f>'将来負担比率（分子）の構造'!J$52</f>
        <v>29631</v>
      </c>
      <c r="H56" s="1018"/>
      <c r="I56" s="1018"/>
      <c r="J56" s="1018">
        <f>'将来負担比率（分子）の構造'!K$52</f>
        <v>27174</v>
      </c>
      <c r="K56" s="1018"/>
      <c r="L56" s="1018"/>
      <c r="M56" s="1018">
        <f>'将来負担比率（分子）の構造'!L$52</f>
        <v>26476</v>
      </c>
      <c r="N56" s="1018"/>
      <c r="O56" s="1018"/>
      <c r="P56" s="1018">
        <f>'将来負担比率（分子）の構造'!M$52</f>
        <v>25299</v>
      </c>
    </row>
    <row r="57" spans="1:16">
      <c r="A57" s="1018" t="s">
        <v>103</v>
      </c>
      <c r="B57" s="1018"/>
      <c r="C57" s="1018"/>
      <c r="D57" s="1018">
        <f>'将来負担比率（分子）の構造'!I$51</f>
        <v>1087</v>
      </c>
      <c r="E57" s="1018"/>
      <c r="F57" s="1018"/>
      <c r="G57" s="1018">
        <f>'将来負担比率（分子）の構造'!J$51</f>
        <v>725</v>
      </c>
      <c r="H57" s="1018"/>
      <c r="I57" s="1018"/>
      <c r="J57" s="1018">
        <f>'将来負担比率（分子）の構造'!K$51</f>
        <v>608</v>
      </c>
      <c r="K57" s="1018"/>
      <c r="L57" s="1018"/>
      <c r="M57" s="1018">
        <f>'将来負担比率（分子）の構造'!L$51</f>
        <v>520</v>
      </c>
      <c r="N57" s="1018"/>
      <c r="O57" s="1018"/>
      <c r="P57" s="1018">
        <f>'将来負担比率（分子）の構造'!M$51</f>
        <v>532</v>
      </c>
    </row>
    <row r="58" spans="1:16">
      <c r="A58" s="1018" t="s">
        <v>100</v>
      </c>
      <c r="B58" s="1018"/>
      <c r="C58" s="1018"/>
      <c r="D58" s="1018">
        <f>'将来負担比率（分子）の構造'!I$50</f>
        <v>6186</v>
      </c>
      <c r="E58" s="1018"/>
      <c r="F58" s="1018"/>
      <c r="G58" s="1018">
        <f>'将来負担比率（分子）の構造'!J$50</f>
        <v>6642</v>
      </c>
      <c r="H58" s="1018"/>
      <c r="I58" s="1018"/>
      <c r="J58" s="1018">
        <f>'将来負担比率（分子）の構造'!K$50</f>
        <v>6541</v>
      </c>
      <c r="K58" s="1018"/>
      <c r="L58" s="1018"/>
      <c r="M58" s="1018">
        <f>'将来負担比率（分子）の構造'!L$50</f>
        <v>6028</v>
      </c>
      <c r="N58" s="1018"/>
      <c r="O58" s="1018"/>
      <c r="P58" s="1018">
        <f>'将来負担比率（分子）の構造'!M$50</f>
        <v>5531</v>
      </c>
    </row>
    <row r="59" spans="1:16">
      <c r="A59" s="1018" t="s">
        <v>96</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89</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81</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82</v>
      </c>
      <c r="B62" s="1018">
        <f>'将来負担比率（分子）の構造'!I$45</f>
        <v>2780</v>
      </c>
      <c r="C62" s="1018"/>
      <c r="D62" s="1018"/>
      <c r="E62" s="1018">
        <f>'将来負担比率（分子）の構造'!J$45</f>
        <v>2720</v>
      </c>
      <c r="F62" s="1018"/>
      <c r="G62" s="1018"/>
      <c r="H62" s="1018">
        <f>'将来負担比率（分子）の構造'!K$45</f>
        <v>2705</v>
      </c>
      <c r="I62" s="1018"/>
      <c r="J62" s="1018"/>
      <c r="K62" s="1018">
        <f>'将来負担比率（分子）の構造'!L$45</f>
        <v>2683</v>
      </c>
      <c r="L62" s="1018"/>
      <c r="M62" s="1018"/>
      <c r="N62" s="1018">
        <f>'将来負担比率（分子）の構造'!M$45</f>
        <v>2666</v>
      </c>
      <c r="O62" s="1018"/>
      <c r="P62" s="1018"/>
    </row>
    <row r="63" spans="1:16">
      <c r="A63" s="1018" t="s">
        <v>80</v>
      </c>
      <c r="B63" s="1018">
        <f>'将来負担比率（分子）の構造'!I$44</f>
        <v>1955</v>
      </c>
      <c r="C63" s="1018"/>
      <c r="D63" s="1018"/>
      <c r="E63" s="1018">
        <f>'将来負担比率（分子）の構造'!J$44</f>
        <v>1944</v>
      </c>
      <c r="F63" s="1018"/>
      <c r="G63" s="1018"/>
      <c r="H63" s="1018">
        <f>'将来負担比率（分子）の構造'!K$44</f>
        <v>1896</v>
      </c>
      <c r="I63" s="1018"/>
      <c r="J63" s="1018"/>
      <c r="K63" s="1018">
        <f>'将来負担比率（分子）の構造'!L$44</f>
        <v>2090</v>
      </c>
      <c r="L63" s="1018"/>
      <c r="M63" s="1018"/>
      <c r="N63" s="1018">
        <f>'将来負担比率（分子）の構造'!M$44</f>
        <v>1951</v>
      </c>
      <c r="O63" s="1018"/>
      <c r="P63" s="1018"/>
    </row>
    <row r="64" spans="1:16">
      <c r="A64" s="1018" t="s">
        <v>78</v>
      </c>
      <c r="B64" s="1018">
        <f>'将来負担比率（分子）の構造'!I$43</f>
        <v>16053</v>
      </c>
      <c r="C64" s="1018"/>
      <c r="D64" s="1018"/>
      <c r="E64" s="1018">
        <f>'将来負担比率（分子）の構造'!J$43</f>
        <v>15293</v>
      </c>
      <c r="F64" s="1018"/>
      <c r="G64" s="1018"/>
      <c r="H64" s="1018">
        <f>'将来負担比率（分子）の構造'!K$43</f>
        <v>14454</v>
      </c>
      <c r="I64" s="1018"/>
      <c r="J64" s="1018"/>
      <c r="K64" s="1018">
        <f>'将来負担比率（分子）の構造'!L$43</f>
        <v>13619</v>
      </c>
      <c r="L64" s="1018"/>
      <c r="M64" s="1018"/>
      <c r="N64" s="1018">
        <f>'将来負担比率（分子）の構造'!M$43</f>
        <v>12297</v>
      </c>
      <c r="O64" s="1018"/>
      <c r="P64" s="1018"/>
    </row>
    <row r="65" spans="1:16">
      <c r="A65" s="1018" t="s">
        <v>77</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55</v>
      </c>
      <c r="B66" s="1018">
        <f>'将来負担比率（分子）の構造'!I$41</f>
        <v>24625</v>
      </c>
      <c r="C66" s="1018"/>
      <c r="D66" s="1018"/>
      <c r="E66" s="1018">
        <f>'将来負担比率（分子）の構造'!J$41</f>
        <v>23547</v>
      </c>
      <c r="F66" s="1018"/>
      <c r="G66" s="1018"/>
      <c r="H66" s="1018">
        <f>'将来負担比率（分子）の構造'!K$41</f>
        <v>21352</v>
      </c>
      <c r="I66" s="1018"/>
      <c r="J66" s="1018"/>
      <c r="K66" s="1018">
        <f>'将来負担比率（分子）の構造'!L$41</f>
        <v>20648</v>
      </c>
      <c r="L66" s="1018"/>
      <c r="M66" s="1018"/>
      <c r="N66" s="1018">
        <f>'将来負担比率（分子）の構造'!M$41</f>
        <v>19698</v>
      </c>
      <c r="O66" s="1018"/>
      <c r="P66" s="1018"/>
    </row>
    <row r="67" spans="1:16">
      <c r="A67" s="1018" t="s">
        <v>105</v>
      </c>
      <c r="B67" s="1018" t="e">
        <f>NA()</f>
        <v>#N/A</v>
      </c>
      <c r="C67" s="1018">
        <f>IF(ISNUMBER('将来負担比率（分子）の構造'!I$53),IF('将来負担比率（分子）の構造'!I$53&lt;0,0,'将来負担比率（分子）の構造'!I$53),NA())</f>
        <v>7668</v>
      </c>
      <c r="D67" s="1018" t="e">
        <f>NA()</f>
        <v>#N/A</v>
      </c>
      <c r="E67" s="1018" t="e">
        <f>NA()</f>
        <v>#N/A</v>
      </c>
      <c r="F67" s="1018">
        <f>IF(ISNUMBER('将来負担比率（分子）の構造'!J$53),IF('将来負担比率（分子）の構造'!J$53&lt;0,0,'将来負担比率（分子）の構造'!J$53),NA())</f>
        <v>6506</v>
      </c>
      <c r="G67" s="1018" t="e">
        <f>NA()</f>
        <v>#N/A</v>
      </c>
      <c r="H67" s="1018" t="e">
        <f>NA()</f>
        <v>#N/A</v>
      </c>
      <c r="I67" s="1018">
        <f>IF(ISNUMBER('将来負担比率（分子）の構造'!K$53),IF('将来負担比率（分子）の構造'!K$53&lt;0,0,'将来負担比率（分子）の構造'!K$53),NA())</f>
        <v>6085</v>
      </c>
      <c r="J67" s="1018" t="e">
        <f>NA()</f>
        <v>#N/A</v>
      </c>
      <c r="K67" s="1018" t="e">
        <f>NA()</f>
        <v>#N/A</v>
      </c>
      <c r="L67" s="1018">
        <f>IF(ISNUMBER('将来負担比率（分子）の構造'!L$53),IF('将来負担比率（分子）の構造'!L$53&lt;0,0,'将来負担比率（分子）の構造'!L$53),NA())</f>
        <v>6017</v>
      </c>
      <c r="M67" s="1018" t="e">
        <f>NA()</f>
        <v>#N/A</v>
      </c>
      <c r="N67" s="1018" t="e">
        <f>NA()</f>
        <v>#N/A</v>
      </c>
      <c r="O67" s="1018">
        <f>IF(ISNUMBER('将来負担比率（分子）の構造'!M$53),IF('将来負担比率（分子）の構造'!M$53&lt;0,0,'将来負担比率（分子）の構造'!M$53),NA())</f>
        <v>5251</v>
      </c>
      <c r="P67" s="1018" t="e">
        <f>NA()</f>
        <v>#N/A</v>
      </c>
    </row>
    <row r="70" spans="1:16">
      <c r="A70" s="1021" t="s">
        <v>133</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134</v>
      </c>
      <c r="B72" s="1022">
        <f>基金残高に係る経年分析!F55</f>
        <v>3071</v>
      </c>
      <c r="C72" s="1022">
        <f>基金残高に係る経年分析!G55</f>
        <v>2565</v>
      </c>
      <c r="D72" s="1022">
        <f>基金残高に係る経年分析!H55</f>
        <v>2139</v>
      </c>
    </row>
    <row r="73" spans="1:16">
      <c r="A73" s="1020" t="s">
        <v>135</v>
      </c>
      <c r="B73" s="1022">
        <f>基金残高に係る経年分析!F56</f>
        <v>1023</v>
      </c>
      <c r="C73" s="1022">
        <f>基金残高に係る経年分析!G56</f>
        <v>1094</v>
      </c>
      <c r="D73" s="1022">
        <f>基金残高に係る経年分析!H56</f>
        <v>1301</v>
      </c>
    </row>
    <row r="74" spans="1:16">
      <c r="A74" s="1020" t="s">
        <v>137</v>
      </c>
      <c r="B74" s="1022">
        <f>基金残高に係る経年分析!F57</f>
        <v>3835</v>
      </c>
      <c r="C74" s="1022">
        <f>基金残高に係る経年分析!G57</f>
        <v>3920</v>
      </c>
      <c r="D74" s="1022">
        <f>基金残高に係る経年分析!H57</f>
        <v>4302</v>
      </c>
    </row>
  </sheetData>
  <sheetProtection algorithmName="SHA-512" hashValue="Jpl7YxpFJntBnApSiuDvukyF811ypaafXOE5RaeDeJMzuHGGh+sJ0SffHn3ay7JeQIPNgekJsIBRuWjAAboZdQ==" saltValue="sNOUS2/5yIQqf05nsileX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P22" sqref="AP22:BN22"/>
    </sheetView>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314</v>
      </c>
      <c r="DI1" s="344"/>
      <c r="DJ1" s="344"/>
      <c r="DK1" s="344"/>
      <c r="DL1" s="344"/>
      <c r="DM1" s="344"/>
      <c r="DN1" s="351"/>
      <c r="DO1" s="1"/>
      <c r="DP1" s="343" t="s">
        <v>76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321</v>
      </c>
      <c r="S4" s="139"/>
      <c r="T4" s="139"/>
      <c r="U4" s="139"/>
      <c r="V4" s="139"/>
      <c r="W4" s="139"/>
      <c r="X4" s="139"/>
      <c r="Y4" s="144"/>
      <c r="Z4" s="182" t="s">
        <v>324</v>
      </c>
      <c r="AA4" s="139"/>
      <c r="AB4" s="139"/>
      <c r="AC4" s="144"/>
      <c r="AD4" s="182" t="s">
        <v>266</v>
      </c>
      <c r="AE4" s="139"/>
      <c r="AF4" s="139"/>
      <c r="AG4" s="139"/>
      <c r="AH4" s="139"/>
      <c r="AI4" s="139"/>
      <c r="AJ4" s="139"/>
      <c r="AK4" s="144"/>
      <c r="AL4" s="182" t="s">
        <v>324</v>
      </c>
      <c r="AM4" s="139"/>
      <c r="AN4" s="139"/>
      <c r="AO4" s="144"/>
      <c r="AP4" s="298" t="s">
        <v>328</v>
      </c>
      <c r="AQ4" s="298"/>
      <c r="AR4" s="298"/>
      <c r="AS4" s="298"/>
      <c r="AT4" s="298"/>
      <c r="AU4" s="298"/>
      <c r="AV4" s="298"/>
      <c r="AW4" s="298"/>
      <c r="AX4" s="298"/>
      <c r="AY4" s="298"/>
      <c r="AZ4" s="298"/>
      <c r="BA4" s="298"/>
      <c r="BB4" s="298"/>
      <c r="BC4" s="298"/>
      <c r="BD4" s="298"/>
      <c r="BE4" s="298"/>
      <c r="BF4" s="298"/>
      <c r="BG4" s="298" t="s">
        <v>301</v>
      </c>
      <c r="BH4" s="298"/>
      <c r="BI4" s="298"/>
      <c r="BJ4" s="298"/>
      <c r="BK4" s="298"/>
      <c r="BL4" s="298"/>
      <c r="BM4" s="298"/>
      <c r="BN4" s="298"/>
      <c r="BO4" s="298" t="s">
        <v>324</v>
      </c>
      <c r="BP4" s="298"/>
      <c r="BQ4" s="298"/>
      <c r="BR4" s="298"/>
      <c r="BS4" s="298" t="s">
        <v>329</v>
      </c>
      <c r="BT4" s="298"/>
      <c r="BU4" s="298"/>
      <c r="BV4" s="298"/>
      <c r="BW4" s="298"/>
      <c r="BX4" s="298"/>
      <c r="BY4" s="298"/>
      <c r="BZ4" s="298"/>
      <c r="CA4" s="298"/>
      <c r="CB4" s="298"/>
      <c r="CD4" s="182" t="s">
        <v>330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323</v>
      </c>
      <c r="C5" s="265"/>
      <c r="D5" s="265"/>
      <c r="E5" s="265"/>
      <c r="F5" s="265"/>
      <c r="G5" s="265"/>
      <c r="H5" s="265"/>
      <c r="I5" s="265"/>
      <c r="J5" s="265"/>
      <c r="K5" s="265"/>
      <c r="L5" s="265"/>
      <c r="M5" s="265"/>
      <c r="N5" s="265"/>
      <c r="O5" s="265"/>
      <c r="P5" s="265"/>
      <c r="Q5" s="268"/>
      <c r="R5" s="273">
        <v>4210603</v>
      </c>
      <c r="S5" s="276"/>
      <c r="T5" s="276"/>
      <c r="U5" s="276"/>
      <c r="V5" s="276"/>
      <c r="W5" s="276"/>
      <c r="X5" s="276"/>
      <c r="Y5" s="278"/>
      <c r="Z5" s="281">
        <v>15</v>
      </c>
      <c r="AA5" s="281"/>
      <c r="AB5" s="281"/>
      <c r="AC5" s="281"/>
      <c r="AD5" s="286">
        <v>4104252</v>
      </c>
      <c r="AE5" s="286"/>
      <c r="AF5" s="286"/>
      <c r="AG5" s="286"/>
      <c r="AH5" s="286"/>
      <c r="AI5" s="286"/>
      <c r="AJ5" s="286"/>
      <c r="AK5" s="286"/>
      <c r="AL5" s="291">
        <v>28.6</v>
      </c>
      <c r="AM5" s="293"/>
      <c r="AN5" s="293"/>
      <c r="AO5" s="295"/>
      <c r="AP5" s="260" t="s">
        <v>332</v>
      </c>
      <c r="AQ5" s="265"/>
      <c r="AR5" s="265"/>
      <c r="AS5" s="265"/>
      <c r="AT5" s="265"/>
      <c r="AU5" s="265"/>
      <c r="AV5" s="265"/>
      <c r="AW5" s="265"/>
      <c r="AX5" s="265"/>
      <c r="AY5" s="265"/>
      <c r="AZ5" s="265"/>
      <c r="BA5" s="265"/>
      <c r="BB5" s="265"/>
      <c r="BC5" s="265"/>
      <c r="BD5" s="265"/>
      <c r="BE5" s="265"/>
      <c r="BF5" s="268"/>
      <c r="BG5" s="274">
        <v>4096115</v>
      </c>
      <c r="BH5" s="217"/>
      <c r="BI5" s="217"/>
      <c r="BJ5" s="217"/>
      <c r="BK5" s="217"/>
      <c r="BL5" s="217"/>
      <c r="BM5" s="217"/>
      <c r="BN5" s="279"/>
      <c r="BO5" s="282">
        <v>97.3</v>
      </c>
      <c r="BP5" s="282"/>
      <c r="BQ5" s="282"/>
      <c r="BR5" s="282"/>
      <c r="BS5" s="287">
        <v>227275</v>
      </c>
      <c r="BT5" s="287"/>
      <c r="BU5" s="287"/>
      <c r="BV5" s="287"/>
      <c r="BW5" s="287"/>
      <c r="BX5" s="287"/>
      <c r="BY5" s="287"/>
      <c r="BZ5" s="287"/>
      <c r="CA5" s="287"/>
      <c r="CB5" s="325"/>
      <c r="CD5" s="182" t="s">
        <v>328</v>
      </c>
      <c r="CE5" s="139"/>
      <c r="CF5" s="139"/>
      <c r="CG5" s="139"/>
      <c r="CH5" s="139"/>
      <c r="CI5" s="139"/>
      <c r="CJ5" s="139"/>
      <c r="CK5" s="139"/>
      <c r="CL5" s="139"/>
      <c r="CM5" s="139"/>
      <c r="CN5" s="139"/>
      <c r="CO5" s="139"/>
      <c r="CP5" s="139"/>
      <c r="CQ5" s="144"/>
      <c r="CR5" s="182" t="s">
        <v>335</v>
      </c>
      <c r="CS5" s="139"/>
      <c r="CT5" s="139"/>
      <c r="CU5" s="139"/>
      <c r="CV5" s="139"/>
      <c r="CW5" s="139"/>
      <c r="CX5" s="139"/>
      <c r="CY5" s="144"/>
      <c r="CZ5" s="182" t="s">
        <v>324</v>
      </c>
      <c r="DA5" s="139"/>
      <c r="DB5" s="139"/>
      <c r="DC5" s="144"/>
      <c r="DD5" s="182" t="s">
        <v>336</v>
      </c>
      <c r="DE5" s="139"/>
      <c r="DF5" s="139"/>
      <c r="DG5" s="139"/>
      <c r="DH5" s="139"/>
      <c r="DI5" s="139"/>
      <c r="DJ5" s="139"/>
      <c r="DK5" s="139"/>
      <c r="DL5" s="139"/>
      <c r="DM5" s="139"/>
      <c r="DN5" s="139"/>
      <c r="DO5" s="139"/>
      <c r="DP5" s="144"/>
      <c r="DQ5" s="182" t="s">
        <v>338</v>
      </c>
      <c r="DR5" s="139"/>
      <c r="DS5" s="139"/>
      <c r="DT5" s="139"/>
      <c r="DU5" s="139"/>
      <c r="DV5" s="139"/>
      <c r="DW5" s="139"/>
      <c r="DX5" s="139"/>
      <c r="DY5" s="139"/>
      <c r="DZ5" s="139"/>
      <c r="EA5" s="139"/>
      <c r="EB5" s="139"/>
      <c r="EC5" s="144"/>
    </row>
    <row r="6" spans="2:143" ht="11.25" customHeight="1">
      <c r="B6" s="261" t="s">
        <v>339</v>
      </c>
      <c r="C6" s="1"/>
      <c r="D6" s="1"/>
      <c r="E6" s="1"/>
      <c r="F6" s="1"/>
      <c r="G6" s="1"/>
      <c r="H6" s="1"/>
      <c r="I6" s="1"/>
      <c r="J6" s="1"/>
      <c r="K6" s="1"/>
      <c r="L6" s="1"/>
      <c r="M6" s="1"/>
      <c r="N6" s="1"/>
      <c r="O6" s="1"/>
      <c r="P6" s="1"/>
      <c r="Q6" s="269"/>
      <c r="R6" s="274">
        <v>329444</v>
      </c>
      <c r="S6" s="217"/>
      <c r="T6" s="217"/>
      <c r="U6" s="217"/>
      <c r="V6" s="217"/>
      <c r="W6" s="217"/>
      <c r="X6" s="217"/>
      <c r="Y6" s="279"/>
      <c r="Z6" s="282">
        <v>1.2</v>
      </c>
      <c r="AA6" s="282"/>
      <c r="AB6" s="282"/>
      <c r="AC6" s="282"/>
      <c r="AD6" s="287">
        <v>329444</v>
      </c>
      <c r="AE6" s="287"/>
      <c r="AF6" s="287"/>
      <c r="AG6" s="287"/>
      <c r="AH6" s="287"/>
      <c r="AI6" s="287"/>
      <c r="AJ6" s="287"/>
      <c r="AK6" s="287"/>
      <c r="AL6" s="283">
        <v>2.2999999999999998</v>
      </c>
      <c r="AM6" s="238"/>
      <c r="AN6" s="238"/>
      <c r="AO6" s="296"/>
      <c r="AP6" s="261" t="s">
        <v>113</v>
      </c>
      <c r="AQ6" s="1"/>
      <c r="AR6" s="1"/>
      <c r="AS6" s="1"/>
      <c r="AT6" s="1"/>
      <c r="AU6" s="1"/>
      <c r="AV6" s="1"/>
      <c r="AW6" s="1"/>
      <c r="AX6" s="1"/>
      <c r="AY6" s="1"/>
      <c r="AZ6" s="1"/>
      <c r="BA6" s="1"/>
      <c r="BB6" s="1"/>
      <c r="BC6" s="1"/>
      <c r="BD6" s="1"/>
      <c r="BE6" s="1"/>
      <c r="BF6" s="269"/>
      <c r="BG6" s="274">
        <v>4096115</v>
      </c>
      <c r="BH6" s="217"/>
      <c r="BI6" s="217"/>
      <c r="BJ6" s="217"/>
      <c r="BK6" s="217"/>
      <c r="BL6" s="217"/>
      <c r="BM6" s="217"/>
      <c r="BN6" s="279"/>
      <c r="BO6" s="282">
        <v>97.3</v>
      </c>
      <c r="BP6" s="282"/>
      <c r="BQ6" s="282"/>
      <c r="BR6" s="282"/>
      <c r="BS6" s="287">
        <v>227275</v>
      </c>
      <c r="BT6" s="287"/>
      <c r="BU6" s="287"/>
      <c r="BV6" s="287"/>
      <c r="BW6" s="287"/>
      <c r="BX6" s="287"/>
      <c r="BY6" s="287"/>
      <c r="BZ6" s="287"/>
      <c r="CA6" s="287"/>
      <c r="CB6" s="325"/>
      <c r="CD6" s="260" t="s">
        <v>340</v>
      </c>
      <c r="CE6" s="265"/>
      <c r="CF6" s="265"/>
      <c r="CG6" s="265"/>
      <c r="CH6" s="265"/>
      <c r="CI6" s="265"/>
      <c r="CJ6" s="265"/>
      <c r="CK6" s="265"/>
      <c r="CL6" s="265"/>
      <c r="CM6" s="265"/>
      <c r="CN6" s="265"/>
      <c r="CO6" s="265"/>
      <c r="CP6" s="265"/>
      <c r="CQ6" s="268"/>
      <c r="CR6" s="274">
        <v>203384</v>
      </c>
      <c r="CS6" s="217"/>
      <c r="CT6" s="217"/>
      <c r="CU6" s="217"/>
      <c r="CV6" s="217"/>
      <c r="CW6" s="217"/>
      <c r="CX6" s="217"/>
      <c r="CY6" s="279"/>
      <c r="CZ6" s="291">
        <v>0.8</v>
      </c>
      <c r="DA6" s="293"/>
      <c r="DB6" s="293"/>
      <c r="DC6" s="337"/>
      <c r="DD6" s="288" t="s">
        <v>205</v>
      </c>
      <c r="DE6" s="217"/>
      <c r="DF6" s="217"/>
      <c r="DG6" s="217"/>
      <c r="DH6" s="217"/>
      <c r="DI6" s="217"/>
      <c r="DJ6" s="217"/>
      <c r="DK6" s="217"/>
      <c r="DL6" s="217"/>
      <c r="DM6" s="217"/>
      <c r="DN6" s="217"/>
      <c r="DO6" s="217"/>
      <c r="DP6" s="279"/>
      <c r="DQ6" s="288">
        <v>203200</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1806</v>
      </c>
      <c r="S7" s="217"/>
      <c r="T7" s="217"/>
      <c r="U7" s="217"/>
      <c r="V7" s="217"/>
      <c r="W7" s="217"/>
      <c r="X7" s="217"/>
      <c r="Y7" s="279"/>
      <c r="Z7" s="282">
        <v>0</v>
      </c>
      <c r="AA7" s="282"/>
      <c r="AB7" s="282"/>
      <c r="AC7" s="282"/>
      <c r="AD7" s="287">
        <v>1806</v>
      </c>
      <c r="AE7" s="287"/>
      <c r="AF7" s="287"/>
      <c r="AG7" s="287"/>
      <c r="AH7" s="287"/>
      <c r="AI7" s="287"/>
      <c r="AJ7" s="287"/>
      <c r="AK7" s="287"/>
      <c r="AL7" s="283">
        <v>0</v>
      </c>
      <c r="AM7" s="238"/>
      <c r="AN7" s="238"/>
      <c r="AO7" s="296"/>
      <c r="AP7" s="261" t="s">
        <v>341</v>
      </c>
      <c r="AQ7" s="1"/>
      <c r="AR7" s="1"/>
      <c r="AS7" s="1"/>
      <c r="AT7" s="1"/>
      <c r="AU7" s="1"/>
      <c r="AV7" s="1"/>
      <c r="AW7" s="1"/>
      <c r="AX7" s="1"/>
      <c r="AY7" s="1"/>
      <c r="AZ7" s="1"/>
      <c r="BA7" s="1"/>
      <c r="BB7" s="1"/>
      <c r="BC7" s="1"/>
      <c r="BD7" s="1"/>
      <c r="BE7" s="1"/>
      <c r="BF7" s="269"/>
      <c r="BG7" s="274">
        <v>1455202</v>
      </c>
      <c r="BH7" s="217"/>
      <c r="BI7" s="217"/>
      <c r="BJ7" s="217"/>
      <c r="BK7" s="217"/>
      <c r="BL7" s="217"/>
      <c r="BM7" s="217"/>
      <c r="BN7" s="279"/>
      <c r="BO7" s="282">
        <v>34.6</v>
      </c>
      <c r="BP7" s="282"/>
      <c r="BQ7" s="282"/>
      <c r="BR7" s="282"/>
      <c r="BS7" s="287">
        <v>69476</v>
      </c>
      <c r="BT7" s="287"/>
      <c r="BU7" s="287"/>
      <c r="BV7" s="287"/>
      <c r="BW7" s="287"/>
      <c r="BX7" s="287"/>
      <c r="BY7" s="287"/>
      <c r="BZ7" s="287"/>
      <c r="CA7" s="287"/>
      <c r="CB7" s="325"/>
      <c r="CD7" s="261" t="s">
        <v>343</v>
      </c>
      <c r="CE7" s="1"/>
      <c r="CF7" s="1"/>
      <c r="CG7" s="1"/>
      <c r="CH7" s="1"/>
      <c r="CI7" s="1"/>
      <c r="CJ7" s="1"/>
      <c r="CK7" s="1"/>
      <c r="CL7" s="1"/>
      <c r="CM7" s="1"/>
      <c r="CN7" s="1"/>
      <c r="CO7" s="1"/>
      <c r="CP7" s="1"/>
      <c r="CQ7" s="269"/>
      <c r="CR7" s="274">
        <v>7241943</v>
      </c>
      <c r="CS7" s="217"/>
      <c r="CT7" s="217"/>
      <c r="CU7" s="217"/>
      <c r="CV7" s="217"/>
      <c r="CW7" s="217"/>
      <c r="CX7" s="217"/>
      <c r="CY7" s="279"/>
      <c r="CZ7" s="282">
        <v>26.8</v>
      </c>
      <c r="DA7" s="282"/>
      <c r="DB7" s="282"/>
      <c r="DC7" s="282"/>
      <c r="DD7" s="288">
        <v>802893</v>
      </c>
      <c r="DE7" s="217"/>
      <c r="DF7" s="217"/>
      <c r="DG7" s="217"/>
      <c r="DH7" s="217"/>
      <c r="DI7" s="217"/>
      <c r="DJ7" s="217"/>
      <c r="DK7" s="217"/>
      <c r="DL7" s="217"/>
      <c r="DM7" s="217"/>
      <c r="DN7" s="217"/>
      <c r="DO7" s="217"/>
      <c r="DP7" s="279"/>
      <c r="DQ7" s="288">
        <v>3351733</v>
      </c>
      <c r="DR7" s="217"/>
      <c r="DS7" s="217"/>
      <c r="DT7" s="217"/>
      <c r="DU7" s="217"/>
      <c r="DV7" s="217"/>
      <c r="DW7" s="217"/>
      <c r="DX7" s="217"/>
      <c r="DY7" s="217"/>
      <c r="DZ7" s="217"/>
      <c r="EA7" s="217"/>
      <c r="EB7" s="217"/>
      <c r="EC7" s="326"/>
    </row>
    <row r="8" spans="2:143" ht="11.25" customHeight="1">
      <c r="B8" s="261" t="s">
        <v>344</v>
      </c>
      <c r="C8" s="1"/>
      <c r="D8" s="1"/>
      <c r="E8" s="1"/>
      <c r="F8" s="1"/>
      <c r="G8" s="1"/>
      <c r="H8" s="1"/>
      <c r="I8" s="1"/>
      <c r="J8" s="1"/>
      <c r="K8" s="1"/>
      <c r="L8" s="1"/>
      <c r="M8" s="1"/>
      <c r="N8" s="1"/>
      <c r="O8" s="1"/>
      <c r="P8" s="1"/>
      <c r="Q8" s="269"/>
      <c r="R8" s="274">
        <v>38836</v>
      </c>
      <c r="S8" s="217"/>
      <c r="T8" s="217"/>
      <c r="U8" s="217"/>
      <c r="V8" s="217"/>
      <c r="W8" s="217"/>
      <c r="X8" s="217"/>
      <c r="Y8" s="279"/>
      <c r="Z8" s="282">
        <v>0.1</v>
      </c>
      <c r="AA8" s="282"/>
      <c r="AB8" s="282"/>
      <c r="AC8" s="282"/>
      <c r="AD8" s="287">
        <v>38836</v>
      </c>
      <c r="AE8" s="287"/>
      <c r="AF8" s="287"/>
      <c r="AG8" s="287"/>
      <c r="AH8" s="287"/>
      <c r="AI8" s="287"/>
      <c r="AJ8" s="287"/>
      <c r="AK8" s="287"/>
      <c r="AL8" s="283">
        <v>0.3</v>
      </c>
      <c r="AM8" s="238"/>
      <c r="AN8" s="238"/>
      <c r="AO8" s="296"/>
      <c r="AP8" s="261" t="s">
        <v>129</v>
      </c>
      <c r="AQ8" s="1"/>
      <c r="AR8" s="1"/>
      <c r="AS8" s="1"/>
      <c r="AT8" s="1"/>
      <c r="AU8" s="1"/>
      <c r="AV8" s="1"/>
      <c r="AW8" s="1"/>
      <c r="AX8" s="1"/>
      <c r="AY8" s="1"/>
      <c r="AZ8" s="1"/>
      <c r="BA8" s="1"/>
      <c r="BB8" s="1"/>
      <c r="BC8" s="1"/>
      <c r="BD8" s="1"/>
      <c r="BE8" s="1"/>
      <c r="BF8" s="269"/>
      <c r="BG8" s="274">
        <v>44055</v>
      </c>
      <c r="BH8" s="217"/>
      <c r="BI8" s="217"/>
      <c r="BJ8" s="217"/>
      <c r="BK8" s="217"/>
      <c r="BL8" s="217"/>
      <c r="BM8" s="217"/>
      <c r="BN8" s="279"/>
      <c r="BO8" s="282">
        <v>1</v>
      </c>
      <c r="BP8" s="282"/>
      <c r="BQ8" s="282"/>
      <c r="BR8" s="282"/>
      <c r="BS8" s="287" t="s">
        <v>205</v>
      </c>
      <c r="BT8" s="287"/>
      <c r="BU8" s="287"/>
      <c r="BV8" s="287"/>
      <c r="BW8" s="287"/>
      <c r="BX8" s="287"/>
      <c r="BY8" s="287"/>
      <c r="BZ8" s="287"/>
      <c r="CA8" s="287"/>
      <c r="CB8" s="325"/>
      <c r="CD8" s="261" t="s">
        <v>347</v>
      </c>
      <c r="CE8" s="1"/>
      <c r="CF8" s="1"/>
      <c r="CG8" s="1"/>
      <c r="CH8" s="1"/>
      <c r="CI8" s="1"/>
      <c r="CJ8" s="1"/>
      <c r="CK8" s="1"/>
      <c r="CL8" s="1"/>
      <c r="CM8" s="1"/>
      <c r="CN8" s="1"/>
      <c r="CO8" s="1"/>
      <c r="CP8" s="1"/>
      <c r="CQ8" s="269"/>
      <c r="CR8" s="274">
        <v>7467968</v>
      </c>
      <c r="CS8" s="217"/>
      <c r="CT8" s="217"/>
      <c r="CU8" s="217"/>
      <c r="CV8" s="217"/>
      <c r="CW8" s="217"/>
      <c r="CX8" s="217"/>
      <c r="CY8" s="279"/>
      <c r="CZ8" s="282">
        <v>27.6</v>
      </c>
      <c r="DA8" s="282"/>
      <c r="DB8" s="282"/>
      <c r="DC8" s="282"/>
      <c r="DD8" s="288">
        <v>182753</v>
      </c>
      <c r="DE8" s="217"/>
      <c r="DF8" s="217"/>
      <c r="DG8" s="217"/>
      <c r="DH8" s="217"/>
      <c r="DI8" s="217"/>
      <c r="DJ8" s="217"/>
      <c r="DK8" s="217"/>
      <c r="DL8" s="217"/>
      <c r="DM8" s="217"/>
      <c r="DN8" s="217"/>
      <c r="DO8" s="217"/>
      <c r="DP8" s="279"/>
      <c r="DQ8" s="288">
        <v>4455134</v>
      </c>
      <c r="DR8" s="217"/>
      <c r="DS8" s="217"/>
      <c r="DT8" s="217"/>
      <c r="DU8" s="217"/>
      <c r="DV8" s="217"/>
      <c r="DW8" s="217"/>
      <c r="DX8" s="217"/>
      <c r="DY8" s="217"/>
      <c r="DZ8" s="217"/>
      <c r="EA8" s="217"/>
      <c r="EB8" s="217"/>
      <c r="EC8" s="326"/>
    </row>
    <row r="9" spans="2:143" ht="11.25" customHeight="1">
      <c r="B9" s="261" t="s">
        <v>346</v>
      </c>
      <c r="C9" s="1"/>
      <c r="D9" s="1"/>
      <c r="E9" s="1"/>
      <c r="F9" s="1"/>
      <c r="G9" s="1"/>
      <c r="H9" s="1"/>
      <c r="I9" s="1"/>
      <c r="J9" s="1"/>
      <c r="K9" s="1"/>
      <c r="L9" s="1"/>
      <c r="M9" s="1"/>
      <c r="N9" s="1"/>
      <c r="O9" s="1"/>
      <c r="P9" s="1"/>
      <c r="Q9" s="269"/>
      <c r="R9" s="274">
        <v>48252</v>
      </c>
      <c r="S9" s="217"/>
      <c r="T9" s="217"/>
      <c r="U9" s="217"/>
      <c r="V9" s="217"/>
      <c r="W9" s="217"/>
      <c r="X9" s="217"/>
      <c r="Y9" s="279"/>
      <c r="Z9" s="282">
        <v>0.2</v>
      </c>
      <c r="AA9" s="282"/>
      <c r="AB9" s="282"/>
      <c r="AC9" s="282"/>
      <c r="AD9" s="287">
        <v>48252</v>
      </c>
      <c r="AE9" s="287"/>
      <c r="AF9" s="287"/>
      <c r="AG9" s="287"/>
      <c r="AH9" s="287"/>
      <c r="AI9" s="287"/>
      <c r="AJ9" s="287"/>
      <c r="AK9" s="287"/>
      <c r="AL9" s="283">
        <v>0.3</v>
      </c>
      <c r="AM9" s="238"/>
      <c r="AN9" s="238"/>
      <c r="AO9" s="296"/>
      <c r="AP9" s="261" t="s">
        <v>348</v>
      </c>
      <c r="AQ9" s="1"/>
      <c r="AR9" s="1"/>
      <c r="AS9" s="1"/>
      <c r="AT9" s="1"/>
      <c r="AU9" s="1"/>
      <c r="AV9" s="1"/>
      <c r="AW9" s="1"/>
      <c r="AX9" s="1"/>
      <c r="AY9" s="1"/>
      <c r="AZ9" s="1"/>
      <c r="BA9" s="1"/>
      <c r="BB9" s="1"/>
      <c r="BC9" s="1"/>
      <c r="BD9" s="1"/>
      <c r="BE9" s="1"/>
      <c r="BF9" s="269"/>
      <c r="BG9" s="274">
        <v>1085549</v>
      </c>
      <c r="BH9" s="217"/>
      <c r="BI9" s="217"/>
      <c r="BJ9" s="217"/>
      <c r="BK9" s="217"/>
      <c r="BL9" s="217"/>
      <c r="BM9" s="217"/>
      <c r="BN9" s="279"/>
      <c r="BO9" s="282">
        <v>25.8</v>
      </c>
      <c r="BP9" s="282"/>
      <c r="BQ9" s="282"/>
      <c r="BR9" s="282"/>
      <c r="BS9" s="287" t="s">
        <v>205</v>
      </c>
      <c r="BT9" s="287"/>
      <c r="BU9" s="287"/>
      <c r="BV9" s="287"/>
      <c r="BW9" s="287"/>
      <c r="BX9" s="287"/>
      <c r="BY9" s="287"/>
      <c r="BZ9" s="287"/>
      <c r="CA9" s="287"/>
      <c r="CB9" s="325"/>
      <c r="CD9" s="261" t="s">
        <v>351</v>
      </c>
      <c r="CE9" s="1"/>
      <c r="CF9" s="1"/>
      <c r="CG9" s="1"/>
      <c r="CH9" s="1"/>
      <c r="CI9" s="1"/>
      <c r="CJ9" s="1"/>
      <c r="CK9" s="1"/>
      <c r="CL9" s="1"/>
      <c r="CM9" s="1"/>
      <c r="CN9" s="1"/>
      <c r="CO9" s="1"/>
      <c r="CP9" s="1"/>
      <c r="CQ9" s="269"/>
      <c r="CR9" s="274">
        <v>2060525</v>
      </c>
      <c r="CS9" s="217"/>
      <c r="CT9" s="217"/>
      <c r="CU9" s="217"/>
      <c r="CV9" s="217"/>
      <c r="CW9" s="217"/>
      <c r="CX9" s="217"/>
      <c r="CY9" s="279"/>
      <c r="CZ9" s="282">
        <v>7.6</v>
      </c>
      <c r="DA9" s="282"/>
      <c r="DB9" s="282"/>
      <c r="DC9" s="282"/>
      <c r="DD9" s="288">
        <v>1933</v>
      </c>
      <c r="DE9" s="217"/>
      <c r="DF9" s="217"/>
      <c r="DG9" s="217"/>
      <c r="DH9" s="217"/>
      <c r="DI9" s="217"/>
      <c r="DJ9" s="217"/>
      <c r="DK9" s="217"/>
      <c r="DL9" s="217"/>
      <c r="DM9" s="217"/>
      <c r="DN9" s="217"/>
      <c r="DO9" s="217"/>
      <c r="DP9" s="279"/>
      <c r="DQ9" s="288">
        <v>1815227</v>
      </c>
      <c r="DR9" s="217"/>
      <c r="DS9" s="217"/>
      <c r="DT9" s="217"/>
      <c r="DU9" s="217"/>
      <c r="DV9" s="217"/>
      <c r="DW9" s="217"/>
      <c r="DX9" s="217"/>
      <c r="DY9" s="217"/>
      <c r="DZ9" s="217"/>
      <c r="EA9" s="217"/>
      <c r="EB9" s="217"/>
      <c r="EC9" s="326"/>
    </row>
    <row r="10" spans="2:143" ht="11.25" customHeight="1">
      <c r="B10" s="261" t="s">
        <v>136</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197</v>
      </c>
      <c r="AQ10" s="1"/>
      <c r="AR10" s="1"/>
      <c r="AS10" s="1"/>
      <c r="AT10" s="1"/>
      <c r="AU10" s="1"/>
      <c r="AV10" s="1"/>
      <c r="AW10" s="1"/>
      <c r="AX10" s="1"/>
      <c r="AY10" s="1"/>
      <c r="AZ10" s="1"/>
      <c r="BA10" s="1"/>
      <c r="BB10" s="1"/>
      <c r="BC10" s="1"/>
      <c r="BD10" s="1"/>
      <c r="BE10" s="1"/>
      <c r="BF10" s="269"/>
      <c r="BG10" s="274">
        <v>90048</v>
      </c>
      <c r="BH10" s="217"/>
      <c r="BI10" s="217"/>
      <c r="BJ10" s="217"/>
      <c r="BK10" s="217"/>
      <c r="BL10" s="217"/>
      <c r="BM10" s="217"/>
      <c r="BN10" s="279"/>
      <c r="BO10" s="282">
        <v>2.1</v>
      </c>
      <c r="BP10" s="282"/>
      <c r="BQ10" s="282"/>
      <c r="BR10" s="282"/>
      <c r="BS10" s="287" t="s">
        <v>205</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8411</v>
      </c>
      <c r="CS10" s="217"/>
      <c r="CT10" s="217"/>
      <c r="CU10" s="217"/>
      <c r="CV10" s="217"/>
      <c r="CW10" s="217"/>
      <c r="CX10" s="217"/>
      <c r="CY10" s="279"/>
      <c r="CZ10" s="282">
        <v>0</v>
      </c>
      <c r="DA10" s="282"/>
      <c r="DB10" s="282"/>
      <c r="DC10" s="282"/>
      <c r="DD10" s="288" t="s">
        <v>205</v>
      </c>
      <c r="DE10" s="217"/>
      <c r="DF10" s="217"/>
      <c r="DG10" s="217"/>
      <c r="DH10" s="217"/>
      <c r="DI10" s="217"/>
      <c r="DJ10" s="217"/>
      <c r="DK10" s="217"/>
      <c r="DL10" s="217"/>
      <c r="DM10" s="217"/>
      <c r="DN10" s="217"/>
      <c r="DO10" s="217"/>
      <c r="DP10" s="279"/>
      <c r="DQ10" s="288">
        <v>8411</v>
      </c>
      <c r="DR10" s="217"/>
      <c r="DS10" s="217"/>
      <c r="DT10" s="217"/>
      <c r="DU10" s="217"/>
      <c r="DV10" s="217"/>
      <c r="DW10" s="217"/>
      <c r="DX10" s="217"/>
      <c r="DY10" s="217"/>
      <c r="DZ10" s="217"/>
      <c r="EA10" s="217"/>
      <c r="EB10" s="217"/>
      <c r="EC10" s="326"/>
    </row>
    <row r="11" spans="2:143" ht="11.25" customHeight="1">
      <c r="B11" s="261" t="s">
        <v>111</v>
      </c>
      <c r="C11" s="1"/>
      <c r="D11" s="1"/>
      <c r="E11" s="1"/>
      <c r="F11" s="1"/>
      <c r="G11" s="1"/>
      <c r="H11" s="1"/>
      <c r="I11" s="1"/>
      <c r="J11" s="1"/>
      <c r="K11" s="1"/>
      <c r="L11" s="1"/>
      <c r="M11" s="1"/>
      <c r="N11" s="1"/>
      <c r="O11" s="1"/>
      <c r="P11" s="1"/>
      <c r="Q11" s="269"/>
      <c r="R11" s="274">
        <v>795457</v>
      </c>
      <c r="S11" s="217"/>
      <c r="T11" s="217"/>
      <c r="U11" s="217"/>
      <c r="V11" s="217"/>
      <c r="W11" s="217"/>
      <c r="X11" s="217"/>
      <c r="Y11" s="279"/>
      <c r="Z11" s="283">
        <v>2.8</v>
      </c>
      <c r="AA11" s="238"/>
      <c r="AB11" s="238"/>
      <c r="AC11" s="285"/>
      <c r="AD11" s="288">
        <v>795457</v>
      </c>
      <c r="AE11" s="217"/>
      <c r="AF11" s="217"/>
      <c r="AG11" s="217"/>
      <c r="AH11" s="217"/>
      <c r="AI11" s="217"/>
      <c r="AJ11" s="217"/>
      <c r="AK11" s="279"/>
      <c r="AL11" s="283">
        <v>5.5</v>
      </c>
      <c r="AM11" s="238"/>
      <c r="AN11" s="238"/>
      <c r="AO11" s="296"/>
      <c r="AP11" s="261" t="s">
        <v>353</v>
      </c>
      <c r="AQ11" s="1"/>
      <c r="AR11" s="1"/>
      <c r="AS11" s="1"/>
      <c r="AT11" s="1"/>
      <c r="AU11" s="1"/>
      <c r="AV11" s="1"/>
      <c r="AW11" s="1"/>
      <c r="AX11" s="1"/>
      <c r="AY11" s="1"/>
      <c r="AZ11" s="1"/>
      <c r="BA11" s="1"/>
      <c r="BB11" s="1"/>
      <c r="BC11" s="1"/>
      <c r="BD11" s="1"/>
      <c r="BE11" s="1"/>
      <c r="BF11" s="269"/>
      <c r="BG11" s="274">
        <v>235550</v>
      </c>
      <c r="BH11" s="217"/>
      <c r="BI11" s="217"/>
      <c r="BJ11" s="217"/>
      <c r="BK11" s="217"/>
      <c r="BL11" s="217"/>
      <c r="BM11" s="217"/>
      <c r="BN11" s="279"/>
      <c r="BO11" s="282">
        <v>5.6</v>
      </c>
      <c r="BP11" s="282"/>
      <c r="BQ11" s="282"/>
      <c r="BR11" s="282"/>
      <c r="BS11" s="287">
        <v>69476</v>
      </c>
      <c r="BT11" s="287"/>
      <c r="BU11" s="287"/>
      <c r="BV11" s="287"/>
      <c r="BW11" s="287"/>
      <c r="BX11" s="287"/>
      <c r="BY11" s="287"/>
      <c r="BZ11" s="287"/>
      <c r="CA11" s="287"/>
      <c r="CB11" s="325"/>
      <c r="CD11" s="261" t="s">
        <v>357</v>
      </c>
      <c r="CE11" s="1"/>
      <c r="CF11" s="1"/>
      <c r="CG11" s="1"/>
      <c r="CH11" s="1"/>
      <c r="CI11" s="1"/>
      <c r="CJ11" s="1"/>
      <c r="CK11" s="1"/>
      <c r="CL11" s="1"/>
      <c r="CM11" s="1"/>
      <c r="CN11" s="1"/>
      <c r="CO11" s="1"/>
      <c r="CP11" s="1"/>
      <c r="CQ11" s="269"/>
      <c r="CR11" s="274">
        <v>1345184</v>
      </c>
      <c r="CS11" s="217"/>
      <c r="CT11" s="217"/>
      <c r="CU11" s="217"/>
      <c r="CV11" s="217"/>
      <c r="CW11" s="217"/>
      <c r="CX11" s="217"/>
      <c r="CY11" s="279"/>
      <c r="CZ11" s="282">
        <v>5</v>
      </c>
      <c r="DA11" s="282"/>
      <c r="DB11" s="282"/>
      <c r="DC11" s="282"/>
      <c r="DD11" s="288">
        <v>166213</v>
      </c>
      <c r="DE11" s="217"/>
      <c r="DF11" s="217"/>
      <c r="DG11" s="217"/>
      <c r="DH11" s="217"/>
      <c r="DI11" s="217"/>
      <c r="DJ11" s="217"/>
      <c r="DK11" s="217"/>
      <c r="DL11" s="217"/>
      <c r="DM11" s="217"/>
      <c r="DN11" s="217"/>
      <c r="DO11" s="217"/>
      <c r="DP11" s="279"/>
      <c r="DQ11" s="288">
        <v>821710</v>
      </c>
      <c r="DR11" s="217"/>
      <c r="DS11" s="217"/>
      <c r="DT11" s="217"/>
      <c r="DU11" s="217"/>
      <c r="DV11" s="217"/>
      <c r="DW11" s="217"/>
      <c r="DX11" s="217"/>
      <c r="DY11" s="217"/>
      <c r="DZ11" s="217"/>
      <c r="EA11" s="217"/>
      <c r="EB11" s="217"/>
      <c r="EC11" s="326"/>
    </row>
    <row r="12" spans="2:143" ht="11.25" customHeight="1">
      <c r="B12" s="261" t="s">
        <v>152</v>
      </c>
      <c r="C12" s="1"/>
      <c r="D12" s="1"/>
      <c r="E12" s="1"/>
      <c r="F12" s="1"/>
      <c r="G12" s="1"/>
      <c r="H12" s="1"/>
      <c r="I12" s="1"/>
      <c r="J12" s="1"/>
      <c r="K12" s="1"/>
      <c r="L12" s="1"/>
      <c r="M12" s="1"/>
      <c r="N12" s="1"/>
      <c r="O12" s="1"/>
      <c r="P12" s="1"/>
      <c r="Q12" s="269"/>
      <c r="R12" s="274">
        <v>31510</v>
      </c>
      <c r="S12" s="217"/>
      <c r="T12" s="217"/>
      <c r="U12" s="217"/>
      <c r="V12" s="217"/>
      <c r="W12" s="217"/>
      <c r="X12" s="217"/>
      <c r="Y12" s="279"/>
      <c r="Z12" s="282">
        <v>0.1</v>
      </c>
      <c r="AA12" s="282"/>
      <c r="AB12" s="282"/>
      <c r="AC12" s="282"/>
      <c r="AD12" s="287">
        <v>31510</v>
      </c>
      <c r="AE12" s="287"/>
      <c r="AF12" s="287"/>
      <c r="AG12" s="287"/>
      <c r="AH12" s="287"/>
      <c r="AI12" s="287"/>
      <c r="AJ12" s="287"/>
      <c r="AK12" s="287"/>
      <c r="AL12" s="283">
        <v>0.2</v>
      </c>
      <c r="AM12" s="238"/>
      <c r="AN12" s="238"/>
      <c r="AO12" s="296"/>
      <c r="AP12" s="261" t="s">
        <v>359</v>
      </c>
      <c r="AQ12" s="1"/>
      <c r="AR12" s="1"/>
      <c r="AS12" s="1"/>
      <c r="AT12" s="1"/>
      <c r="AU12" s="1"/>
      <c r="AV12" s="1"/>
      <c r="AW12" s="1"/>
      <c r="AX12" s="1"/>
      <c r="AY12" s="1"/>
      <c r="AZ12" s="1"/>
      <c r="BA12" s="1"/>
      <c r="BB12" s="1"/>
      <c r="BC12" s="1"/>
      <c r="BD12" s="1"/>
      <c r="BE12" s="1"/>
      <c r="BF12" s="269"/>
      <c r="BG12" s="274">
        <v>2340911</v>
      </c>
      <c r="BH12" s="217"/>
      <c r="BI12" s="217"/>
      <c r="BJ12" s="217"/>
      <c r="BK12" s="217"/>
      <c r="BL12" s="217"/>
      <c r="BM12" s="217"/>
      <c r="BN12" s="279"/>
      <c r="BO12" s="282">
        <v>55.6</v>
      </c>
      <c r="BP12" s="282"/>
      <c r="BQ12" s="282"/>
      <c r="BR12" s="282"/>
      <c r="BS12" s="287">
        <v>157799</v>
      </c>
      <c r="BT12" s="287"/>
      <c r="BU12" s="287"/>
      <c r="BV12" s="287"/>
      <c r="BW12" s="287"/>
      <c r="BX12" s="287"/>
      <c r="BY12" s="287"/>
      <c r="BZ12" s="287"/>
      <c r="CA12" s="287"/>
      <c r="CB12" s="325"/>
      <c r="CD12" s="261" t="s">
        <v>97</v>
      </c>
      <c r="CE12" s="1"/>
      <c r="CF12" s="1"/>
      <c r="CG12" s="1"/>
      <c r="CH12" s="1"/>
      <c r="CI12" s="1"/>
      <c r="CJ12" s="1"/>
      <c r="CK12" s="1"/>
      <c r="CL12" s="1"/>
      <c r="CM12" s="1"/>
      <c r="CN12" s="1"/>
      <c r="CO12" s="1"/>
      <c r="CP12" s="1"/>
      <c r="CQ12" s="269"/>
      <c r="CR12" s="274">
        <v>220614</v>
      </c>
      <c r="CS12" s="217"/>
      <c r="CT12" s="217"/>
      <c r="CU12" s="217"/>
      <c r="CV12" s="217"/>
      <c r="CW12" s="217"/>
      <c r="CX12" s="217"/>
      <c r="CY12" s="279"/>
      <c r="CZ12" s="282">
        <v>0.8</v>
      </c>
      <c r="DA12" s="282"/>
      <c r="DB12" s="282"/>
      <c r="DC12" s="282"/>
      <c r="DD12" s="288">
        <v>13352</v>
      </c>
      <c r="DE12" s="217"/>
      <c r="DF12" s="217"/>
      <c r="DG12" s="217"/>
      <c r="DH12" s="217"/>
      <c r="DI12" s="217"/>
      <c r="DJ12" s="217"/>
      <c r="DK12" s="217"/>
      <c r="DL12" s="217"/>
      <c r="DM12" s="217"/>
      <c r="DN12" s="217"/>
      <c r="DO12" s="217"/>
      <c r="DP12" s="279"/>
      <c r="DQ12" s="288">
        <v>167820</v>
      </c>
      <c r="DR12" s="217"/>
      <c r="DS12" s="217"/>
      <c r="DT12" s="217"/>
      <c r="DU12" s="217"/>
      <c r="DV12" s="217"/>
      <c r="DW12" s="217"/>
      <c r="DX12" s="217"/>
      <c r="DY12" s="217"/>
      <c r="DZ12" s="217"/>
      <c r="EA12" s="217"/>
      <c r="EB12" s="217"/>
      <c r="EC12" s="326"/>
    </row>
    <row r="13" spans="2:143" ht="11.25" customHeight="1">
      <c r="B13" s="261" t="s">
        <v>361</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363</v>
      </c>
      <c r="AQ13" s="1"/>
      <c r="AR13" s="1"/>
      <c r="AS13" s="1"/>
      <c r="AT13" s="1"/>
      <c r="AU13" s="1"/>
      <c r="AV13" s="1"/>
      <c r="AW13" s="1"/>
      <c r="AX13" s="1"/>
      <c r="AY13" s="1"/>
      <c r="AZ13" s="1"/>
      <c r="BA13" s="1"/>
      <c r="BB13" s="1"/>
      <c r="BC13" s="1"/>
      <c r="BD13" s="1"/>
      <c r="BE13" s="1"/>
      <c r="BF13" s="269"/>
      <c r="BG13" s="274">
        <v>2327476</v>
      </c>
      <c r="BH13" s="217"/>
      <c r="BI13" s="217"/>
      <c r="BJ13" s="217"/>
      <c r="BK13" s="217"/>
      <c r="BL13" s="217"/>
      <c r="BM13" s="217"/>
      <c r="BN13" s="279"/>
      <c r="BO13" s="282">
        <v>55.3</v>
      </c>
      <c r="BP13" s="282"/>
      <c r="BQ13" s="282"/>
      <c r="BR13" s="282"/>
      <c r="BS13" s="287">
        <v>157799</v>
      </c>
      <c r="BT13" s="287"/>
      <c r="BU13" s="287"/>
      <c r="BV13" s="287"/>
      <c r="BW13" s="287"/>
      <c r="BX13" s="287"/>
      <c r="BY13" s="287"/>
      <c r="BZ13" s="287"/>
      <c r="CA13" s="287"/>
      <c r="CB13" s="325"/>
      <c r="CD13" s="261" t="s">
        <v>364</v>
      </c>
      <c r="CE13" s="1"/>
      <c r="CF13" s="1"/>
      <c r="CG13" s="1"/>
      <c r="CH13" s="1"/>
      <c r="CI13" s="1"/>
      <c r="CJ13" s="1"/>
      <c r="CK13" s="1"/>
      <c r="CL13" s="1"/>
      <c r="CM13" s="1"/>
      <c r="CN13" s="1"/>
      <c r="CO13" s="1"/>
      <c r="CP13" s="1"/>
      <c r="CQ13" s="269"/>
      <c r="CR13" s="274">
        <v>2245092</v>
      </c>
      <c r="CS13" s="217"/>
      <c r="CT13" s="217"/>
      <c r="CU13" s="217"/>
      <c r="CV13" s="217"/>
      <c r="CW13" s="217"/>
      <c r="CX13" s="217"/>
      <c r="CY13" s="279"/>
      <c r="CZ13" s="282">
        <v>8.3000000000000007</v>
      </c>
      <c r="DA13" s="282"/>
      <c r="DB13" s="282"/>
      <c r="DC13" s="282"/>
      <c r="DD13" s="288">
        <v>896942</v>
      </c>
      <c r="DE13" s="217"/>
      <c r="DF13" s="217"/>
      <c r="DG13" s="217"/>
      <c r="DH13" s="217"/>
      <c r="DI13" s="217"/>
      <c r="DJ13" s="217"/>
      <c r="DK13" s="217"/>
      <c r="DL13" s="217"/>
      <c r="DM13" s="217"/>
      <c r="DN13" s="217"/>
      <c r="DO13" s="217"/>
      <c r="DP13" s="279"/>
      <c r="DQ13" s="288">
        <v>1433362</v>
      </c>
      <c r="DR13" s="217"/>
      <c r="DS13" s="217"/>
      <c r="DT13" s="217"/>
      <c r="DU13" s="217"/>
      <c r="DV13" s="217"/>
      <c r="DW13" s="217"/>
      <c r="DX13" s="217"/>
      <c r="DY13" s="217"/>
      <c r="DZ13" s="217"/>
      <c r="EA13" s="217"/>
      <c r="EB13" s="217"/>
      <c r="EC13" s="326"/>
    </row>
    <row r="14" spans="2:143" ht="11.25" customHeight="1">
      <c r="B14" s="261" t="s">
        <v>333</v>
      </c>
      <c r="C14" s="1"/>
      <c r="D14" s="1"/>
      <c r="E14" s="1"/>
      <c r="F14" s="1"/>
      <c r="G14" s="1"/>
      <c r="H14" s="1"/>
      <c r="I14" s="1"/>
      <c r="J14" s="1"/>
      <c r="K14" s="1"/>
      <c r="L14" s="1"/>
      <c r="M14" s="1"/>
      <c r="N14" s="1"/>
      <c r="O14" s="1"/>
      <c r="P14" s="1"/>
      <c r="Q14" s="269"/>
      <c r="R14" s="274" t="s">
        <v>205</v>
      </c>
      <c r="S14" s="217"/>
      <c r="T14" s="217"/>
      <c r="U14" s="217"/>
      <c r="V14" s="217"/>
      <c r="W14" s="217"/>
      <c r="X14" s="217"/>
      <c r="Y14" s="279"/>
      <c r="Z14" s="282" t="s">
        <v>205</v>
      </c>
      <c r="AA14" s="282"/>
      <c r="AB14" s="282"/>
      <c r="AC14" s="282"/>
      <c r="AD14" s="287" t="s">
        <v>205</v>
      </c>
      <c r="AE14" s="287"/>
      <c r="AF14" s="287"/>
      <c r="AG14" s="287"/>
      <c r="AH14" s="287"/>
      <c r="AI14" s="287"/>
      <c r="AJ14" s="287"/>
      <c r="AK14" s="287"/>
      <c r="AL14" s="283" t="s">
        <v>205</v>
      </c>
      <c r="AM14" s="238"/>
      <c r="AN14" s="238"/>
      <c r="AO14" s="296"/>
      <c r="AP14" s="261" t="s">
        <v>221</v>
      </c>
      <c r="AQ14" s="1"/>
      <c r="AR14" s="1"/>
      <c r="AS14" s="1"/>
      <c r="AT14" s="1"/>
      <c r="AU14" s="1"/>
      <c r="AV14" s="1"/>
      <c r="AW14" s="1"/>
      <c r="AX14" s="1"/>
      <c r="AY14" s="1"/>
      <c r="AZ14" s="1"/>
      <c r="BA14" s="1"/>
      <c r="BB14" s="1"/>
      <c r="BC14" s="1"/>
      <c r="BD14" s="1"/>
      <c r="BE14" s="1"/>
      <c r="BF14" s="269"/>
      <c r="BG14" s="274">
        <v>130579</v>
      </c>
      <c r="BH14" s="217"/>
      <c r="BI14" s="217"/>
      <c r="BJ14" s="217"/>
      <c r="BK14" s="217"/>
      <c r="BL14" s="217"/>
      <c r="BM14" s="217"/>
      <c r="BN14" s="279"/>
      <c r="BO14" s="282">
        <v>3.1</v>
      </c>
      <c r="BP14" s="282"/>
      <c r="BQ14" s="282"/>
      <c r="BR14" s="282"/>
      <c r="BS14" s="287" t="s">
        <v>205</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1111410</v>
      </c>
      <c r="CS14" s="217"/>
      <c r="CT14" s="217"/>
      <c r="CU14" s="217"/>
      <c r="CV14" s="217"/>
      <c r="CW14" s="217"/>
      <c r="CX14" s="217"/>
      <c r="CY14" s="279"/>
      <c r="CZ14" s="282">
        <v>4.0999999999999996</v>
      </c>
      <c r="DA14" s="282"/>
      <c r="DB14" s="282"/>
      <c r="DC14" s="282"/>
      <c r="DD14" s="288">
        <v>214363</v>
      </c>
      <c r="DE14" s="217"/>
      <c r="DF14" s="217"/>
      <c r="DG14" s="217"/>
      <c r="DH14" s="217"/>
      <c r="DI14" s="217"/>
      <c r="DJ14" s="217"/>
      <c r="DK14" s="217"/>
      <c r="DL14" s="217"/>
      <c r="DM14" s="217"/>
      <c r="DN14" s="217"/>
      <c r="DO14" s="217"/>
      <c r="DP14" s="279"/>
      <c r="DQ14" s="288">
        <v>888853</v>
      </c>
      <c r="DR14" s="217"/>
      <c r="DS14" s="217"/>
      <c r="DT14" s="217"/>
      <c r="DU14" s="217"/>
      <c r="DV14" s="217"/>
      <c r="DW14" s="217"/>
      <c r="DX14" s="217"/>
      <c r="DY14" s="217"/>
      <c r="DZ14" s="217"/>
      <c r="EA14" s="217"/>
      <c r="EB14" s="217"/>
      <c r="EC14" s="326"/>
    </row>
    <row r="15" spans="2:143" ht="11.25" customHeight="1">
      <c r="B15" s="261" t="s">
        <v>365</v>
      </c>
      <c r="C15" s="1"/>
      <c r="D15" s="1"/>
      <c r="E15" s="1"/>
      <c r="F15" s="1"/>
      <c r="G15" s="1"/>
      <c r="H15" s="1"/>
      <c r="I15" s="1"/>
      <c r="J15" s="1"/>
      <c r="K15" s="1"/>
      <c r="L15" s="1"/>
      <c r="M15" s="1"/>
      <c r="N15" s="1"/>
      <c r="O15" s="1"/>
      <c r="P15" s="1"/>
      <c r="Q15" s="269"/>
      <c r="R15" s="274">
        <v>41811</v>
      </c>
      <c r="S15" s="217"/>
      <c r="T15" s="217"/>
      <c r="U15" s="217"/>
      <c r="V15" s="217"/>
      <c r="W15" s="217"/>
      <c r="X15" s="217"/>
      <c r="Y15" s="279"/>
      <c r="Z15" s="282">
        <v>0.1</v>
      </c>
      <c r="AA15" s="282"/>
      <c r="AB15" s="282"/>
      <c r="AC15" s="282"/>
      <c r="AD15" s="287">
        <v>41811</v>
      </c>
      <c r="AE15" s="287"/>
      <c r="AF15" s="287"/>
      <c r="AG15" s="287"/>
      <c r="AH15" s="287"/>
      <c r="AI15" s="287"/>
      <c r="AJ15" s="287"/>
      <c r="AK15" s="287"/>
      <c r="AL15" s="283">
        <v>0.3</v>
      </c>
      <c r="AM15" s="238"/>
      <c r="AN15" s="238"/>
      <c r="AO15" s="296"/>
      <c r="AP15" s="261" t="s">
        <v>366</v>
      </c>
      <c r="AQ15" s="1"/>
      <c r="AR15" s="1"/>
      <c r="AS15" s="1"/>
      <c r="AT15" s="1"/>
      <c r="AU15" s="1"/>
      <c r="AV15" s="1"/>
      <c r="AW15" s="1"/>
      <c r="AX15" s="1"/>
      <c r="AY15" s="1"/>
      <c r="AZ15" s="1"/>
      <c r="BA15" s="1"/>
      <c r="BB15" s="1"/>
      <c r="BC15" s="1"/>
      <c r="BD15" s="1"/>
      <c r="BE15" s="1"/>
      <c r="BF15" s="269"/>
      <c r="BG15" s="274">
        <v>169423</v>
      </c>
      <c r="BH15" s="217"/>
      <c r="BI15" s="217"/>
      <c r="BJ15" s="217"/>
      <c r="BK15" s="217"/>
      <c r="BL15" s="217"/>
      <c r="BM15" s="217"/>
      <c r="BN15" s="279"/>
      <c r="BO15" s="282">
        <v>4</v>
      </c>
      <c r="BP15" s="282"/>
      <c r="BQ15" s="282"/>
      <c r="BR15" s="282"/>
      <c r="BS15" s="287" t="s">
        <v>205</v>
      </c>
      <c r="BT15" s="287"/>
      <c r="BU15" s="287"/>
      <c r="BV15" s="287"/>
      <c r="BW15" s="287"/>
      <c r="BX15" s="287"/>
      <c r="BY15" s="287"/>
      <c r="BZ15" s="287"/>
      <c r="CA15" s="287"/>
      <c r="CB15" s="325"/>
      <c r="CD15" s="261" t="s">
        <v>368</v>
      </c>
      <c r="CE15" s="1"/>
      <c r="CF15" s="1"/>
      <c r="CG15" s="1"/>
      <c r="CH15" s="1"/>
      <c r="CI15" s="1"/>
      <c r="CJ15" s="1"/>
      <c r="CK15" s="1"/>
      <c r="CL15" s="1"/>
      <c r="CM15" s="1"/>
      <c r="CN15" s="1"/>
      <c r="CO15" s="1"/>
      <c r="CP15" s="1"/>
      <c r="CQ15" s="269"/>
      <c r="CR15" s="274">
        <v>2080399</v>
      </c>
      <c r="CS15" s="217"/>
      <c r="CT15" s="217"/>
      <c r="CU15" s="217"/>
      <c r="CV15" s="217"/>
      <c r="CW15" s="217"/>
      <c r="CX15" s="217"/>
      <c r="CY15" s="279"/>
      <c r="CZ15" s="282">
        <v>7.7</v>
      </c>
      <c r="DA15" s="282"/>
      <c r="DB15" s="282"/>
      <c r="DC15" s="282"/>
      <c r="DD15" s="288">
        <v>457165</v>
      </c>
      <c r="DE15" s="217"/>
      <c r="DF15" s="217"/>
      <c r="DG15" s="217"/>
      <c r="DH15" s="217"/>
      <c r="DI15" s="217"/>
      <c r="DJ15" s="217"/>
      <c r="DK15" s="217"/>
      <c r="DL15" s="217"/>
      <c r="DM15" s="217"/>
      <c r="DN15" s="217"/>
      <c r="DO15" s="217"/>
      <c r="DP15" s="279"/>
      <c r="DQ15" s="288">
        <v>1294020</v>
      </c>
      <c r="DR15" s="217"/>
      <c r="DS15" s="217"/>
      <c r="DT15" s="217"/>
      <c r="DU15" s="217"/>
      <c r="DV15" s="217"/>
      <c r="DW15" s="217"/>
      <c r="DX15" s="217"/>
      <c r="DY15" s="217"/>
      <c r="DZ15" s="217"/>
      <c r="EA15" s="217"/>
      <c r="EB15" s="217"/>
      <c r="EC15" s="326"/>
    </row>
    <row r="16" spans="2:143" ht="11.25" customHeight="1">
      <c r="B16" s="261" t="s">
        <v>369</v>
      </c>
      <c r="C16" s="1"/>
      <c r="D16" s="1"/>
      <c r="E16" s="1"/>
      <c r="F16" s="1"/>
      <c r="G16" s="1"/>
      <c r="H16" s="1"/>
      <c r="I16" s="1"/>
      <c r="J16" s="1"/>
      <c r="K16" s="1"/>
      <c r="L16" s="1"/>
      <c r="M16" s="1"/>
      <c r="N16" s="1"/>
      <c r="O16" s="1"/>
      <c r="P16" s="1"/>
      <c r="Q16" s="269"/>
      <c r="R16" s="274">
        <v>91460</v>
      </c>
      <c r="S16" s="217"/>
      <c r="T16" s="217"/>
      <c r="U16" s="217"/>
      <c r="V16" s="217"/>
      <c r="W16" s="217"/>
      <c r="X16" s="217"/>
      <c r="Y16" s="279"/>
      <c r="Z16" s="282">
        <v>0.3</v>
      </c>
      <c r="AA16" s="282"/>
      <c r="AB16" s="282"/>
      <c r="AC16" s="282"/>
      <c r="AD16" s="287">
        <v>91460</v>
      </c>
      <c r="AE16" s="287"/>
      <c r="AF16" s="287"/>
      <c r="AG16" s="287"/>
      <c r="AH16" s="287"/>
      <c r="AI16" s="287"/>
      <c r="AJ16" s="287"/>
      <c r="AK16" s="287"/>
      <c r="AL16" s="283">
        <v>0.6</v>
      </c>
      <c r="AM16" s="238"/>
      <c r="AN16" s="238"/>
      <c r="AO16" s="296"/>
      <c r="AP16" s="261" t="s">
        <v>370</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371</v>
      </c>
      <c r="CE16" s="1"/>
      <c r="CF16" s="1"/>
      <c r="CG16" s="1"/>
      <c r="CH16" s="1"/>
      <c r="CI16" s="1"/>
      <c r="CJ16" s="1"/>
      <c r="CK16" s="1"/>
      <c r="CL16" s="1"/>
      <c r="CM16" s="1"/>
      <c r="CN16" s="1"/>
      <c r="CO16" s="1"/>
      <c r="CP16" s="1"/>
      <c r="CQ16" s="269"/>
      <c r="CR16" s="274">
        <v>24667</v>
      </c>
      <c r="CS16" s="217"/>
      <c r="CT16" s="217"/>
      <c r="CU16" s="217"/>
      <c r="CV16" s="217"/>
      <c r="CW16" s="217"/>
      <c r="CX16" s="217"/>
      <c r="CY16" s="279"/>
      <c r="CZ16" s="282">
        <v>0.1</v>
      </c>
      <c r="DA16" s="282"/>
      <c r="DB16" s="282"/>
      <c r="DC16" s="282"/>
      <c r="DD16" s="288" t="s">
        <v>205</v>
      </c>
      <c r="DE16" s="217"/>
      <c r="DF16" s="217"/>
      <c r="DG16" s="217"/>
      <c r="DH16" s="217"/>
      <c r="DI16" s="217"/>
      <c r="DJ16" s="217"/>
      <c r="DK16" s="217"/>
      <c r="DL16" s="217"/>
      <c r="DM16" s="217"/>
      <c r="DN16" s="217"/>
      <c r="DO16" s="217"/>
      <c r="DP16" s="279"/>
      <c r="DQ16" s="288">
        <v>14967</v>
      </c>
      <c r="DR16" s="217"/>
      <c r="DS16" s="217"/>
      <c r="DT16" s="217"/>
      <c r="DU16" s="217"/>
      <c r="DV16" s="217"/>
      <c r="DW16" s="217"/>
      <c r="DX16" s="217"/>
      <c r="DY16" s="217"/>
      <c r="DZ16" s="217"/>
      <c r="EA16" s="217"/>
      <c r="EB16" s="217"/>
      <c r="EC16" s="326"/>
    </row>
    <row r="17" spans="2:133" ht="11.25" customHeight="1">
      <c r="B17" s="261" t="s">
        <v>373</v>
      </c>
      <c r="C17" s="1"/>
      <c r="D17" s="1"/>
      <c r="E17" s="1"/>
      <c r="F17" s="1"/>
      <c r="G17" s="1"/>
      <c r="H17" s="1"/>
      <c r="I17" s="1"/>
      <c r="J17" s="1"/>
      <c r="K17" s="1"/>
      <c r="L17" s="1"/>
      <c r="M17" s="1"/>
      <c r="N17" s="1"/>
      <c r="O17" s="1"/>
      <c r="P17" s="1"/>
      <c r="Q17" s="269"/>
      <c r="R17" s="274">
        <v>149414</v>
      </c>
      <c r="S17" s="217"/>
      <c r="T17" s="217"/>
      <c r="U17" s="217"/>
      <c r="V17" s="217"/>
      <c r="W17" s="217"/>
      <c r="X17" s="217"/>
      <c r="Y17" s="279"/>
      <c r="Z17" s="282">
        <v>0.5</v>
      </c>
      <c r="AA17" s="282"/>
      <c r="AB17" s="282"/>
      <c r="AC17" s="282"/>
      <c r="AD17" s="287">
        <v>149414</v>
      </c>
      <c r="AE17" s="287"/>
      <c r="AF17" s="287"/>
      <c r="AG17" s="287"/>
      <c r="AH17" s="287"/>
      <c r="AI17" s="287"/>
      <c r="AJ17" s="287"/>
      <c r="AK17" s="287"/>
      <c r="AL17" s="283">
        <v>1</v>
      </c>
      <c r="AM17" s="238"/>
      <c r="AN17" s="238"/>
      <c r="AO17" s="296"/>
      <c r="AP17" s="261" t="s">
        <v>374</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376</v>
      </c>
      <c r="CE17" s="1"/>
      <c r="CF17" s="1"/>
      <c r="CG17" s="1"/>
      <c r="CH17" s="1"/>
      <c r="CI17" s="1"/>
      <c r="CJ17" s="1"/>
      <c r="CK17" s="1"/>
      <c r="CL17" s="1"/>
      <c r="CM17" s="1"/>
      <c r="CN17" s="1"/>
      <c r="CO17" s="1"/>
      <c r="CP17" s="1"/>
      <c r="CQ17" s="269"/>
      <c r="CR17" s="274">
        <v>3053900</v>
      </c>
      <c r="CS17" s="217"/>
      <c r="CT17" s="217"/>
      <c r="CU17" s="217"/>
      <c r="CV17" s="217"/>
      <c r="CW17" s="217"/>
      <c r="CX17" s="217"/>
      <c r="CY17" s="279"/>
      <c r="CZ17" s="282">
        <v>11.3</v>
      </c>
      <c r="DA17" s="282"/>
      <c r="DB17" s="282"/>
      <c r="DC17" s="282"/>
      <c r="DD17" s="288" t="s">
        <v>205</v>
      </c>
      <c r="DE17" s="217"/>
      <c r="DF17" s="217"/>
      <c r="DG17" s="217"/>
      <c r="DH17" s="217"/>
      <c r="DI17" s="217"/>
      <c r="DJ17" s="217"/>
      <c r="DK17" s="217"/>
      <c r="DL17" s="217"/>
      <c r="DM17" s="217"/>
      <c r="DN17" s="217"/>
      <c r="DO17" s="217"/>
      <c r="DP17" s="279"/>
      <c r="DQ17" s="288">
        <v>3028392</v>
      </c>
      <c r="DR17" s="217"/>
      <c r="DS17" s="217"/>
      <c r="DT17" s="217"/>
      <c r="DU17" s="217"/>
      <c r="DV17" s="217"/>
      <c r="DW17" s="217"/>
      <c r="DX17" s="217"/>
      <c r="DY17" s="217"/>
      <c r="DZ17" s="217"/>
      <c r="EA17" s="217"/>
      <c r="EB17" s="217"/>
      <c r="EC17" s="326"/>
    </row>
    <row r="18" spans="2:133" ht="11.25" customHeight="1">
      <c r="B18" s="261" t="s">
        <v>224</v>
      </c>
      <c r="C18" s="1"/>
      <c r="D18" s="1"/>
      <c r="E18" s="1"/>
      <c r="F18" s="1"/>
      <c r="G18" s="1"/>
      <c r="H18" s="1"/>
      <c r="I18" s="1"/>
      <c r="J18" s="1"/>
      <c r="K18" s="1"/>
      <c r="L18" s="1"/>
      <c r="M18" s="1"/>
      <c r="N18" s="1"/>
      <c r="O18" s="1"/>
      <c r="P18" s="1"/>
      <c r="Q18" s="269"/>
      <c r="R18" s="274">
        <v>23812</v>
      </c>
      <c r="S18" s="217"/>
      <c r="T18" s="217"/>
      <c r="U18" s="217"/>
      <c r="V18" s="217"/>
      <c r="W18" s="217"/>
      <c r="X18" s="217"/>
      <c r="Y18" s="279"/>
      <c r="Z18" s="282">
        <v>0.1</v>
      </c>
      <c r="AA18" s="282"/>
      <c r="AB18" s="282"/>
      <c r="AC18" s="282"/>
      <c r="AD18" s="287">
        <v>23812</v>
      </c>
      <c r="AE18" s="287"/>
      <c r="AF18" s="287"/>
      <c r="AG18" s="287"/>
      <c r="AH18" s="287"/>
      <c r="AI18" s="287"/>
      <c r="AJ18" s="287"/>
      <c r="AK18" s="287"/>
      <c r="AL18" s="283">
        <v>0.2</v>
      </c>
      <c r="AM18" s="238"/>
      <c r="AN18" s="238"/>
      <c r="AO18" s="296"/>
      <c r="AP18" s="261" t="s">
        <v>108</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377</v>
      </c>
      <c r="CE18" s="1"/>
      <c r="CF18" s="1"/>
      <c r="CG18" s="1"/>
      <c r="CH18" s="1"/>
      <c r="CI18" s="1"/>
      <c r="CJ18" s="1"/>
      <c r="CK18" s="1"/>
      <c r="CL18" s="1"/>
      <c r="CM18" s="1"/>
      <c r="CN18" s="1"/>
      <c r="CO18" s="1"/>
      <c r="CP18" s="1"/>
      <c r="CQ18" s="269"/>
      <c r="CR18" s="274" t="s">
        <v>205</v>
      </c>
      <c r="CS18" s="217"/>
      <c r="CT18" s="217"/>
      <c r="CU18" s="217"/>
      <c r="CV18" s="217"/>
      <c r="CW18" s="217"/>
      <c r="CX18" s="217"/>
      <c r="CY18" s="279"/>
      <c r="CZ18" s="282" t="s">
        <v>205</v>
      </c>
      <c r="DA18" s="282"/>
      <c r="DB18" s="282"/>
      <c r="DC18" s="282"/>
      <c r="DD18" s="288" t="s">
        <v>205</v>
      </c>
      <c r="DE18" s="217"/>
      <c r="DF18" s="217"/>
      <c r="DG18" s="217"/>
      <c r="DH18" s="217"/>
      <c r="DI18" s="217"/>
      <c r="DJ18" s="217"/>
      <c r="DK18" s="217"/>
      <c r="DL18" s="217"/>
      <c r="DM18" s="217"/>
      <c r="DN18" s="217"/>
      <c r="DO18" s="217"/>
      <c r="DP18" s="279"/>
      <c r="DQ18" s="288" t="s">
        <v>205</v>
      </c>
      <c r="DR18" s="217"/>
      <c r="DS18" s="217"/>
      <c r="DT18" s="217"/>
      <c r="DU18" s="217"/>
      <c r="DV18" s="217"/>
      <c r="DW18" s="217"/>
      <c r="DX18" s="217"/>
      <c r="DY18" s="217"/>
      <c r="DZ18" s="217"/>
      <c r="EA18" s="217"/>
      <c r="EB18" s="217"/>
      <c r="EC18" s="326"/>
    </row>
    <row r="19" spans="2:133" ht="11.25" customHeight="1">
      <c r="B19" s="261" t="s">
        <v>379</v>
      </c>
      <c r="C19" s="1"/>
      <c r="D19" s="1"/>
      <c r="E19" s="1"/>
      <c r="F19" s="1"/>
      <c r="G19" s="1"/>
      <c r="H19" s="1"/>
      <c r="I19" s="1"/>
      <c r="J19" s="1"/>
      <c r="K19" s="1"/>
      <c r="L19" s="1"/>
      <c r="M19" s="1"/>
      <c r="N19" s="1"/>
      <c r="O19" s="1"/>
      <c r="P19" s="1"/>
      <c r="Q19" s="269"/>
      <c r="R19" s="274">
        <v>118208</v>
      </c>
      <c r="S19" s="217"/>
      <c r="T19" s="217"/>
      <c r="U19" s="217"/>
      <c r="V19" s="217"/>
      <c r="W19" s="217"/>
      <c r="X19" s="217"/>
      <c r="Y19" s="279"/>
      <c r="Z19" s="282">
        <v>0.4</v>
      </c>
      <c r="AA19" s="282"/>
      <c r="AB19" s="282"/>
      <c r="AC19" s="282"/>
      <c r="AD19" s="287">
        <v>118208</v>
      </c>
      <c r="AE19" s="287"/>
      <c r="AF19" s="287"/>
      <c r="AG19" s="287"/>
      <c r="AH19" s="287"/>
      <c r="AI19" s="287"/>
      <c r="AJ19" s="287"/>
      <c r="AK19" s="287"/>
      <c r="AL19" s="283">
        <v>0.8</v>
      </c>
      <c r="AM19" s="238"/>
      <c r="AN19" s="238"/>
      <c r="AO19" s="296"/>
      <c r="AP19" s="261" t="s">
        <v>263</v>
      </c>
      <c r="AQ19" s="1"/>
      <c r="AR19" s="1"/>
      <c r="AS19" s="1"/>
      <c r="AT19" s="1"/>
      <c r="AU19" s="1"/>
      <c r="AV19" s="1"/>
      <c r="AW19" s="1"/>
      <c r="AX19" s="1"/>
      <c r="AY19" s="1"/>
      <c r="AZ19" s="1"/>
      <c r="BA19" s="1"/>
      <c r="BB19" s="1"/>
      <c r="BC19" s="1"/>
      <c r="BD19" s="1"/>
      <c r="BE19" s="1"/>
      <c r="BF19" s="269"/>
      <c r="BG19" s="274">
        <v>114488</v>
      </c>
      <c r="BH19" s="217"/>
      <c r="BI19" s="217"/>
      <c r="BJ19" s="217"/>
      <c r="BK19" s="217"/>
      <c r="BL19" s="217"/>
      <c r="BM19" s="217"/>
      <c r="BN19" s="279"/>
      <c r="BO19" s="282">
        <v>2.7</v>
      </c>
      <c r="BP19" s="282"/>
      <c r="BQ19" s="282"/>
      <c r="BR19" s="282"/>
      <c r="BS19" s="287" t="s">
        <v>205</v>
      </c>
      <c r="BT19" s="287"/>
      <c r="BU19" s="287"/>
      <c r="BV19" s="287"/>
      <c r="BW19" s="287"/>
      <c r="BX19" s="287"/>
      <c r="BY19" s="287"/>
      <c r="BZ19" s="287"/>
      <c r="CA19" s="287"/>
      <c r="CB19" s="325"/>
      <c r="CD19" s="261" t="s">
        <v>380</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381</v>
      </c>
      <c r="C20" s="266"/>
      <c r="D20" s="266"/>
      <c r="E20" s="266"/>
      <c r="F20" s="266"/>
      <c r="G20" s="266"/>
      <c r="H20" s="266"/>
      <c r="I20" s="266"/>
      <c r="J20" s="266"/>
      <c r="K20" s="266"/>
      <c r="L20" s="266"/>
      <c r="M20" s="266"/>
      <c r="N20" s="266"/>
      <c r="O20" s="266"/>
      <c r="P20" s="266"/>
      <c r="Q20" s="270"/>
      <c r="R20" s="274">
        <v>7394</v>
      </c>
      <c r="S20" s="217"/>
      <c r="T20" s="217"/>
      <c r="U20" s="217"/>
      <c r="V20" s="217"/>
      <c r="W20" s="217"/>
      <c r="X20" s="217"/>
      <c r="Y20" s="279"/>
      <c r="Z20" s="282">
        <v>0</v>
      </c>
      <c r="AA20" s="282"/>
      <c r="AB20" s="282"/>
      <c r="AC20" s="282"/>
      <c r="AD20" s="287">
        <v>7394</v>
      </c>
      <c r="AE20" s="287"/>
      <c r="AF20" s="287"/>
      <c r="AG20" s="287"/>
      <c r="AH20" s="287"/>
      <c r="AI20" s="287"/>
      <c r="AJ20" s="287"/>
      <c r="AK20" s="287"/>
      <c r="AL20" s="283">
        <v>0.1</v>
      </c>
      <c r="AM20" s="238"/>
      <c r="AN20" s="238"/>
      <c r="AO20" s="296"/>
      <c r="AP20" s="261" t="s">
        <v>382</v>
      </c>
      <c r="AQ20" s="1"/>
      <c r="AR20" s="1"/>
      <c r="AS20" s="1"/>
      <c r="AT20" s="1"/>
      <c r="AU20" s="1"/>
      <c r="AV20" s="1"/>
      <c r="AW20" s="1"/>
      <c r="AX20" s="1"/>
      <c r="AY20" s="1"/>
      <c r="AZ20" s="1"/>
      <c r="BA20" s="1"/>
      <c r="BB20" s="1"/>
      <c r="BC20" s="1"/>
      <c r="BD20" s="1"/>
      <c r="BE20" s="1"/>
      <c r="BF20" s="269"/>
      <c r="BG20" s="274">
        <v>114488</v>
      </c>
      <c r="BH20" s="217"/>
      <c r="BI20" s="217"/>
      <c r="BJ20" s="217"/>
      <c r="BK20" s="217"/>
      <c r="BL20" s="217"/>
      <c r="BM20" s="217"/>
      <c r="BN20" s="279"/>
      <c r="BO20" s="282">
        <v>2.7</v>
      </c>
      <c r="BP20" s="282"/>
      <c r="BQ20" s="282"/>
      <c r="BR20" s="282"/>
      <c r="BS20" s="287" t="s">
        <v>205</v>
      </c>
      <c r="BT20" s="287"/>
      <c r="BU20" s="287"/>
      <c r="BV20" s="287"/>
      <c r="BW20" s="287"/>
      <c r="BX20" s="287"/>
      <c r="BY20" s="287"/>
      <c r="BZ20" s="287"/>
      <c r="CA20" s="287"/>
      <c r="CB20" s="325"/>
      <c r="CD20" s="261" t="s">
        <v>198</v>
      </c>
      <c r="CE20" s="1"/>
      <c r="CF20" s="1"/>
      <c r="CG20" s="1"/>
      <c r="CH20" s="1"/>
      <c r="CI20" s="1"/>
      <c r="CJ20" s="1"/>
      <c r="CK20" s="1"/>
      <c r="CL20" s="1"/>
      <c r="CM20" s="1"/>
      <c r="CN20" s="1"/>
      <c r="CO20" s="1"/>
      <c r="CP20" s="1"/>
      <c r="CQ20" s="269"/>
      <c r="CR20" s="274">
        <v>27063497</v>
      </c>
      <c r="CS20" s="217"/>
      <c r="CT20" s="217"/>
      <c r="CU20" s="217"/>
      <c r="CV20" s="217"/>
      <c r="CW20" s="217"/>
      <c r="CX20" s="217"/>
      <c r="CY20" s="279"/>
      <c r="CZ20" s="282">
        <v>100</v>
      </c>
      <c r="DA20" s="282"/>
      <c r="DB20" s="282"/>
      <c r="DC20" s="282"/>
      <c r="DD20" s="288">
        <v>2735614</v>
      </c>
      <c r="DE20" s="217"/>
      <c r="DF20" s="217"/>
      <c r="DG20" s="217"/>
      <c r="DH20" s="217"/>
      <c r="DI20" s="217"/>
      <c r="DJ20" s="217"/>
      <c r="DK20" s="217"/>
      <c r="DL20" s="217"/>
      <c r="DM20" s="217"/>
      <c r="DN20" s="217"/>
      <c r="DO20" s="217"/>
      <c r="DP20" s="279"/>
      <c r="DQ20" s="288">
        <v>17482829</v>
      </c>
      <c r="DR20" s="217"/>
      <c r="DS20" s="217"/>
      <c r="DT20" s="217"/>
      <c r="DU20" s="217"/>
      <c r="DV20" s="217"/>
      <c r="DW20" s="217"/>
      <c r="DX20" s="217"/>
      <c r="DY20" s="217"/>
      <c r="DZ20" s="217"/>
      <c r="EA20" s="217"/>
      <c r="EB20" s="217"/>
      <c r="EC20" s="326"/>
    </row>
    <row r="21" spans="2:133" ht="11.25" customHeight="1">
      <c r="B21" s="261" t="s">
        <v>354</v>
      </c>
      <c r="C21" s="1"/>
      <c r="D21" s="1"/>
      <c r="E21" s="1"/>
      <c r="F21" s="1"/>
      <c r="G21" s="1"/>
      <c r="H21" s="1"/>
      <c r="I21" s="1"/>
      <c r="J21" s="1"/>
      <c r="K21" s="1"/>
      <c r="L21" s="1"/>
      <c r="M21" s="1"/>
      <c r="N21" s="1"/>
      <c r="O21" s="1"/>
      <c r="P21" s="1"/>
      <c r="Q21" s="269"/>
      <c r="R21" s="274">
        <v>9832576</v>
      </c>
      <c r="S21" s="217"/>
      <c r="T21" s="217"/>
      <c r="U21" s="217"/>
      <c r="V21" s="217"/>
      <c r="W21" s="217"/>
      <c r="X21" s="217"/>
      <c r="Y21" s="279"/>
      <c r="Z21" s="282">
        <v>35</v>
      </c>
      <c r="AA21" s="282"/>
      <c r="AB21" s="282"/>
      <c r="AC21" s="282"/>
      <c r="AD21" s="287">
        <v>8703666</v>
      </c>
      <c r="AE21" s="287"/>
      <c r="AF21" s="287"/>
      <c r="AG21" s="287"/>
      <c r="AH21" s="287"/>
      <c r="AI21" s="287"/>
      <c r="AJ21" s="287"/>
      <c r="AK21" s="287"/>
      <c r="AL21" s="283">
        <v>60.7</v>
      </c>
      <c r="AM21" s="238"/>
      <c r="AN21" s="238"/>
      <c r="AO21" s="296"/>
      <c r="AP21" s="261" t="s">
        <v>384</v>
      </c>
      <c r="AQ21" s="300"/>
      <c r="AR21" s="300"/>
      <c r="AS21" s="300"/>
      <c r="AT21" s="300"/>
      <c r="AU21" s="300"/>
      <c r="AV21" s="300"/>
      <c r="AW21" s="300"/>
      <c r="AX21" s="300"/>
      <c r="AY21" s="300"/>
      <c r="AZ21" s="300"/>
      <c r="BA21" s="300"/>
      <c r="BB21" s="300"/>
      <c r="BC21" s="300"/>
      <c r="BD21" s="300"/>
      <c r="BE21" s="300"/>
      <c r="BF21" s="314"/>
      <c r="BG21" s="274">
        <v>8137</v>
      </c>
      <c r="BH21" s="217"/>
      <c r="BI21" s="217"/>
      <c r="BJ21" s="217"/>
      <c r="BK21" s="217"/>
      <c r="BL21" s="217"/>
      <c r="BM21" s="217"/>
      <c r="BN21" s="279"/>
      <c r="BO21" s="282">
        <v>0.2</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306</v>
      </c>
      <c r="C22" s="1"/>
      <c r="D22" s="1"/>
      <c r="E22" s="1"/>
      <c r="F22" s="1"/>
      <c r="G22" s="1"/>
      <c r="H22" s="1"/>
      <c r="I22" s="1"/>
      <c r="J22" s="1"/>
      <c r="K22" s="1"/>
      <c r="L22" s="1"/>
      <c r="M22" s="1"/>
      <c r="N22" s="1"/>
      <c r="O22" s="1"/>
      <c r="P22" s="1"/>
      <c r="Q22" s="269"/>
      <c r="R22" s="274">
        <v>8703666</v>
      </c>
      <c r="S22" s="217"/>
      <c r="T22" s="217"/>
      <c r="U22" s="217"/>
      <c r="V22" s="217"/>
      <c r="W22" s="217"/>
      <c r="X22" s="217"/>
      <c r="Y22" s="279"/>
      <c r="Z22" s="282">
        <v>30.9</v>
      </c>
      <c r="AA22" s="282"/>
      <c r="AB22" s="282"/>
      <c r="AC22" s="282"/>
      <c r="AD22" s="287">
        <v>8703666</v>
      </c>
      <c r="AE22" s="287"/>
      <c r="AF22" s="287"/>
      <c r="AG22" s="287"/>
      <c r="AH22" s="287"/>
      <c r="AI22" s="287"/>
      <c r="AJ22" s="287"/>
      <c r="AK22" s="287"/>
      <c r="AL22" s="283">
        <v>60.7</v>
      </c>
      <c r="AM22" s="238"/>
      <c r="AN22" s="238"/>
      <c r="AO22" s="296"/>
      <c r="AP22" s="261" t="s">
        <v>386</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387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303</v>
      </c>
      <c r="C23" s="1"/>
      <c r="D23" s="1"/>
      <c r="E23" s="1"/>
      <c r="F23" s="1"/>
      <c r="G23" s="1"/>
      <c r="H23" s="1"/>
      <c r="I23" s="1"/>
      <c r="J23" s="1"/>
      <c r="K23" s="1"/>
      <c r="L23" s="1"/>
      <c r="M23" s="1"/>
      <c r="N23" s="1"/>
      <c r="O23" s="1"/>
      <c r="P23" s="1"/>
      <c r="Q23" s="269"/>
      <c r="R23" s="274">
        <v>1128910</v>
      </c>
      <c r="S23" s="217"/>
      <c r="T23" s="217"/>
      <c r="U23" s="217"/>
      <c r="V23" s="217"/>
      <c r="W23" s="217"/>
      <c r="X23" s="217"/>
      <c r="Y23" s="279"/>
      <c r="Z23" s="282">
        <v>4</v>
      </c>
      <c r="AA23" s="282"/>
      <c r="AB23" s="282"/>
      <c r="AC23" s="282"/>
      <c r="AD23" s="287" t="s">
        <v>205</v>
      </c>
      <c r="AE23" s="287"/>
      <c r="AF23" s="287"/>
      <c r="AG23" s="287"/>
      <c r="AH23" s="287"/>
      <c r="AI23" s="287"/>
      <c r="AJ23" s="287"/>
      <c r="AK23" s="287"/>
      <c r="AL23" s="283" t="s">
        <v>205</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106351</v>
      </c>
      <c r="BH23" s="217"/>
      <c r="BI23" s="217"/>
      <c r="BJ23" s="217"/>
      <c r="BK23" s="217"/>
      <c r="BL23" s="217"/>
      <c r="BM23" s="217"/>
      <c r="BN23" s="279"/>
      <c r="BO23" s="282">
        <v>2.5</v>
      </c>
      <c r="BP23" s="282"/>
      <c r="BQ23" s="282"/>
      <c r="BR23" s="282"/>
      <c r="BS23" s="287" t="s">
        <v>205</v>
      </c>
      <c r="BT23" s="287"/>
      <c r="BU23" s="287"/>
      <c r="BV23" s="287"/>
      <c r="BW23" s="287"/>
      <c r="BX23" s="287"/>
      <c r="BY23" s="287"/>
      <c r="BZ23" s="287"/>
      <c r="CA23" s="287"/>
      <c r="CB23" s="325"/>
      <c r="CD23" s="182" t="s">
        <v>328</v>
      </c>
      <c r="CE23" s="139"/>
      <c r="CF23" s="139"/>
      <c r="CG23" s="139"/>
      <c r="CH23" s="139"/>
      <c r="CI23" s="139"/>
      <c r="CJ23" s="139"/>
      <c r="CK23" s="139"/>
      <c r="CL23" s="139"/>
      <c r="CM23" s="139"/>
      <c r="CN23" s="139"/>
      <c r="CO23" s="139"/>
      <c r="CP23" s="139"/>
      <c r="CQ23" s="144"/>
      <c r="CR23" s="182" t="s">
        <v>388</v>
      </c>
      <c r="CS23" s="139"/>
      <c r="CT23" s="139"/>
      <c r="CU23" s="139"/>
      <c r="CV23" s="139"/>
      <c r="CW23" s="139"/>
      <c r="CX23" s="139"/>
      <c r="CY23" s="144"/>
      <c r="CZ23" s="182" t="s">
        <v>393</v>
      </c>
      <c r="DA23" s="139"/>
      <c r="DB23" s="139"/>
      <c r="DC23" s="144"/>
      <c r="DD23" s="182" t="s">
        <v>309</v>
      </c>
      <c r="DE23" s="139"/>
      <c r="DF23" s="139"/>
      <c r="DG23" s="139"/>
      <c r="DH23" s="139"/>
      <c r="DI23" s="139"/>
      <c r="DJ23" s="139"/>
      <c r="DK23" s="144"/>
      <c r="DL23" s="345" t="s">
        <v>395</v>
      </c>
      <c r="DM23" s="348"/>
      <c r="DN23" s="348"/>
      <c r="DO23" s="348"/>
      <c r="DP23" s="348"/>
      <c r="DQ23" s="348"/>
      <c r="DR23" s="348"/>
      <c r="DS23" s="348"/>
      <c r="DT23" s="348"/>
      <c r="DU23" s="348"/>
      <c r="DV23" s="352"/>
      <c r="DW23" s="182" t="s">
        <v>396</v>
      </c>
      <c r="DX23" s="139"/>
      <c r="DY23" s="139"/>
      <c r="DZ23" s="139"/>
      <c r="EA23" s="139"/>
      <c r="EB23" s="139"/>
      <c r="EC23" s="144"/>
    </row>
    <row r="24" spans="2:133" ht="11.25" customHeight="1">
      <c r="B24" s="261" t="s">
        <v>397</v>
      </c>
      <c r="C24" s="1"/>
      <c r="D24" s="1"/>
      <c r="E24" s="1"/>
      <c r="F24" s="1"/>
      <c r="G24" s="1"/>
      <c r="H24" s="1"/>
      <c r="I24" s="1"/>
      <c r="J24" s="1"/>
      <c r="K24" s="1"/>
      <c r="L24" s="1"/>
      <c r="M24" s="1"/>
      <c r="N24" s="1"/>
      <c r="O24" s="1"/>
      <c r="P24" s="1"/>
      <c r="Q24" s="269"/>
      <c r="R24" s="274" t="s">
        <v>205</v>
      </c>
      <c r="S24" s="217"/>
      <c r="T24" s="217"/>
      <c r="U24" s="217"/>
      <c r="V24" s="217"/>
      <c r="W24" s="217"/>
      <c r="X24" s="217"/>
      <c r="Y24" s="279"/>
      <c r="Z24" s="282" t="s">
        <v>205</v>
      </c>
      <c r="AA24" s="282"/>
      <c r="AB24" s="282"/>
      <c r="AC24" s="282"/>
      <c r="AD24" s="287" t="s">
        <v>205</v>
      </c>
      <c r="AE24" s="287"/>
      <c r="AF24" s="287"/>
      <c r="AG24" s="287"/>
      <c r="AH24" s="287"/>
      <c r="AI24" s="287"/>
      <c r="AJ24" s="287"/>
      <c r="AK24" s="287"/>
      <c r="AL24" s="283" t="s">
        <v>205</v>
      </c>
      <c r="AM24" s="238"/>
      <c r="AN24" s="238"/>
      <c r="AO24" s="296"/>
      <c r="AP24" s="261" t="s">
        <v>398</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399</v>
      </c>
      <c r="CE24" s="265"/>
      <c r="CF24" s="265"/>
      <c r="CG24" s="265"/>
      <c r="CH24" s="265"/>
      <c r="CI24" s="265"/>
      <c r="CJ24" s="265"/>
      <c r="CK24" s="265"/>
      <c r="CL24" s="265"/>
      <c r="CM24" s="265"/>
      <c r="CN24" s="265"/>
      <c r="CO24" s="265"/>
      <c r="CP24" s="265"/>
      <c r="CQ24" s="268"/>
      <c r="CR24" s="273">
        <v>10892313</v>
      </c>
      <c r="CS24" s="276"/>
      <c r="CT24" s="276"/>
      <c r="CU24" s="276"/>
      <c r="CV24" s="276"/>
      <c r="CW24" s="276"/>
      <c r="CX24" s="276"/>
      <c r="CY24" s="278"/>
      <c r="CZ24" s="291">
        <v>40.200000000000003</v>
      </c>
      <c r="DA24" s="293"/>
      <c r="DB24" s="293"/>
      <c r="DC24" s="337"/>
      <c r="DD24" s="341">
        <v>8419951</v>
      </c>
      <c r="DE24" s="276"/>
      <c r="DF24" s="276"/>
      <c r="DG24" s="276"/>
      <c r="DH24" s="276"/>
      <c r="DI24" s="276"/>
      <c r="DJ24" s="276"/>
      <c r="DK24" s="278"/>
      <c r="DL24" s="341">
        <v>7851980</v>
      </c>
      <c r="DM24" s="276"/>
      <c r="DN24" s="276"/>
      <c r="DO24" s="276"/>
      <c r="DP24" s="276"/>
      <c r="DQ24" s="276"/>
      <c r="DR24" s="276"/>
      <c r="DS24" s="276"/>
      <c r="DT24" s="276"/>
      <c r="DU24" s="276"/>
      <c r="DV24" s="278"/>
      <c r="DW24" s="291">
        <v>54.7</v>
      </c>
      <c r="DX24" s="293"/>
      <c r="DY24" s="293"/>
      <c r="DZ24" s="293"/>
      <c r="EA24" s="293"/>
      <c r="EB24" s="293"/>
      <c r="EC24" s="295"/>
    </row>
    <row r="25" spans="2:133" ht="11.25" customHeight="1">
      <c r="B25" s="261" t="s">
        <v>88</v>
      </c>
      <c r="C25" s="1"/>
      <c r="D25" s="1"/>
      <c r="E25" s="1"/>
      <c r="F25" s="1"/>
      <c r="G25" s="1"/>
      <c r="H25" s="1"/>
      <c r="I25" s="1"/>
      <c r="J25" s="1"/>
      <c r="K25" s="1"/>
      <c r="L25" s="1"/>
      <c r="M25" s="1"/>
      <c r="N25" s="1"/>
      <c r="O25" s="1"/>
      <c r="P25" s="1"/>
      <c r="Q25" s="269"/>
      <c r="R25" s="274">
        <v>15571169</v>
      </c>
      <c r="S25" s="217"/>
      <c r="T25" s="217"/>
      <c r="U25" s="217"/>
      <c r="V25" s="217"/>
      <c r="W25" s="217"/>
      <c r="X25" s="217"/>
      <c r="Y25" s="279"/>
      <c r="Z25" s="282">
        <v>55.4</v>
      </c>
      <c r="AA25" s="282"/>
      <c r="AB25" s="282"/>
      <c r="AC25" s="282"/>
      <c r="AD25" s="287">
        <v>14335908</v>
      </c>
      <c r="AE25" s="287"/>
      <c r="AF25" s="287"/>
      <c r="AG25" s="287"/>
      <c r="AH25" s="287"/>
      <c r="AI25" s="287"/>
      <c r="AJ25" s="287"/>
      <c r="AK25" s="287"/>
      <c r="AL25" s="283">
        <v>100</v>
      </c>
      <c r="AM25" s="238"/>
      <c r="AN25" s="238"/>
      <c r="AO25" s="296"/>
      <c r="AP25" s="261" t="s">
        <v>283</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4116584</v>
      </c>
      <c r="CS25" s="313"/>
      <c r="CT25" s="313"/>
      <c r="CU25" s="313"/>
      <c r="CV25" s="313"/>
      <c r="CW25" s="313"/>
      <c r="CX25" s="313"/>
      <c r="CY25" s="332"/>
      <c r="CZ25" s="283">
        <v>15.2</v>
      </c>
      <c r="DA25" s="335"/>
      <c r="DB25" s="335"/>
      <c r="DC25" s="338"/>
      <c r="DD25" s="288">
        <v>3876027</v>
      </c>
      <c r="DE25" s="313"/>
      <c r="DF25" s="313"/>
      <c r="DG25" s="313"/>
      <c r="DH25" s="313"/>
      <c r="DI25" s="313"/>
      <c r="DJ25" s="313"/>
      <c r="DK25" s="332"/>
      <c r="DL25" s="288">
        <v>3842289</v>
      </c>
      <c r="DM25" s="313"/>
      <c r="DN25" s="313"/>
      <c r="DO25" s="313"/>
      <c r="DP25" s="313"/>
      <c r="DQ25" s="313"/>
      <c r="DR25" s="313"/>
      <c r="DS25" s="313"/>
      <c r="DT25" s="313"/>
      <c r="DU25" s="313"/>
      <c r="DV25" s="332"/>
      <c r="DW25" s="283">
        <v>26.8</v>
      </c>
      <c r="DX25" s="335"/>
      <c r="DY25" s="335"/>
      <c r="DZ25" s="335"/>
      <c r="EA25" s="335"/>
      <c r="EB25" s="335"/>
      <c r="EC25" s="360"/>
    </row>
    <row r="26" spans="2:133" ht="11.25" customHeight="1">
      <c r="B26" s="261" t="s">
        <v>402</v>
      </c>
      <c r="C26" s="1"/>
      <c r="D26" s="1"/>
      <c r="E26" s="1"/>
      <c r="F26" s="1"/>
      <c r="G26" s="1"/>
      <c r="H26" s="1"/>
      <c r="I26" s="1"/>
      <c r="J26" s="1"/>
      <c r="K26" s="1"/>
      <c r="L26" s="1"/>
      <c r="M26" s="1"/>
      <c r="N26" s="1"/>
      <c r="O26" s="1"/>
      <c r="P26" s="1"/>
      <c r="Q26" s="269"/>
      <c r="R26" s="274">
        <v>3170</v>
      </c>
      <c r="S26" s="217"/>
      <c r="T26" s="217"/>
      <c r="U26" s="217"/>
      <c r="V26" s="217"/>
      <c r="W26" s="217"/>
      <c r="X26" s="217"/>
      <c r="Y26" s="279"/>
      <c r="Z26" s="282">
        <v>0</v>
      </c>
      <c r="AA26" s="282"/>
      <c r="AB26" s="282"/>
      <c r="AC26" s="282"/>
      <c r="AD26" s="287">
        <v>3170</v>
      </c>
      <c r="AE26" s="287"/>
      <c r="AF26" s="287"/>
      <c r="AG26" s="287"/>
      <c r="AH26" s="287"/>
      <c r="AI26" s="287"/>
      <c r="AJ26" s="287"/>
      <c r="AK26" s="287"/>
      <c r="AL26" s="283">
        <v>0</v>
      </c>
      <c r="AM26" s="238"/>
      <c r="AN26" s="238"/>
      <c r="AO26" s="296"/>
      <c r="AP26" s="261" t="s">
        <v>405</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130</v>
      </c>
      <c r="CE26" s="1"/>
      <c r="CF26" s="1"/>
      <c r="CG26" s="1"/>
      <c r="CH26" s="1"/>
      <c r="CI26" s="1"/>
      <c r="CJ26" s="1"/>
      <c r="CK26" s="1"/>
      <c r="CL26" s="1"/>
      <c r="CM26" s="1"/>
      <c r="CN26" s="1"/>
      <c r="CO26" s="1"/>
      <c r="CP26" s="1"/>
      <c r="CQ26" s="269"/>
      <c r="CR26" s="274">
        <v>1947779</v>
      </c>
      <c r="CS26" s="217"/>
      <c r="CT26" s="217"/>
      <c r="CU26" s="217"/>
      <c r="CV26" s="217"/>
      <c r="CW26" s="217"/>
      <c r="CX26" s="217"/>
      <c r="CY26" s="279"/>
      <c r="CZ26" s="283">
        <v>7.2</v>
      </c>
      <c r="DA26" s="335"/>
      <c r="DB26" s="335"/>
      <c r="DC26" s="338"/>
      <c r="DD26" s="288">
        <v>1858143</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87373</v>
      </c>
      <c r="S27" s="217"/>
      <c r="T27" s="217"/>
      <c r="U27" s="217"/>
      <c r="V27" s="217"/>
      <c r="W27" s="217"/>
      <c r="X27" s="217"/>
      <c r="Y27" s="279"/>
      <c r="Z27" s="282">
        <v>0.3</v>
      </c>
      <c r="AA27" s="282"/>
      <c r="AB27" s="282"/>
      <c r="AC27" s="282"/>
      <c r="AD27" s="287" t="s">
        <v>205</v>
      </c>
      <c r="AE27" s="287"/>
      <c r="AF27" s="287"/>
      <c r="AG27" s="287"/>
      <c r="AH27" s="287"/>
      <c r="AI27" s="287"/>
      <c r="AJ27" s="287"/>
      <c r="AK27" s="287"/>
      <c r="AL27" s="283" t="s">
        <v>205</v>
      </c>
      <c r="AM27" s="238"/>
      <c r="AN27" s="238"/>
      <c r="AO27" s="296"/>
      <c r="AP27" s="261" t="s">
        <v>406</v>
      </c>
      <c r="AQ27" s="1"/>
      <c r="AR27" s="1"/>
      <c r="AS27" s="1"/>
      <c r="AT27" s="1"/>
      <c r="AU27" s="1"/>
      <c r="AV27" s="1"/>
      <c r="AW27" s="1"/>
      <c r="AX27" s="1"/>
      <c r="AY27" s="1"/>
      <c r="AZ27" s="1"/>
      <c r="BA27" s="1"/>
      <c r="BB27" s="1"/>
      <c r="BC27" s="1"/>
      <c r="BD27" s="1"/>
      <c r="BE27" s="1"/>
      <c r="BF27" s="269"/>
      <c r="BG27" s="274">
        <v>4210603</v>
      </c>
      <c r="BH27" s="217"/>
      <c r="BI27" s="217"/>
      <c r="BJ27" s="217"/>
      <c r="BK27" s="217"/>
      <c r="BL27" s="217"/>
      <c r="BM27" s="217"/>
      <c r="BN27" s="279"/>
      <c r="BO27" s="282">
        <v>100</v>
      </c>
      <c r="BP27" s="282"/>
      <c r="BQ27" s="282"/>
      <c r="BR27" s="282"/>
      <c r="BS27" s="287">
        <v>227275</v>
      </c>
      <c r="BT27" s="287"/>
      <c r="BU27" s="287"/>
      <c r="BV27" s="287"/>
      <c r="BW27" s="287"/>
      <c r="BX27" s="287"/>
      <c r="BY27" s="287"/>
      <c r="BZ27" s="287"/>
      <c r="CA27" s="287"/>
      <c r="CB27" s="325"/>
      <c r="CD27" s="261" t="s">
        <v>227</v>
      </c>
      <c r="CE27" s="1"/>
      <c r="CF27" s="1"/>
      <c r="CG27" s="1"/>
      <c r="CH27" s="1"/>
      <c r="CI27" s="1"/>
      <c r="CJ27" s="1"/>
      <c r="CK27" s="1"/>
      <c r="CL27" s="1"/>
      <c r="CM27" s="1"/>
      <c r="CN27" s="1"/>
      <c r="CO27" s="1"/>
      <c r="CP27" s="1"/>
      <c r="CQ27" s="269"/>
      <c r="CR27" s="274">
        <v>3721829</v>
      </c>
      <c r="CS27" s="313"/>
      <c r="CT27" s="313"/>
      <c r="CU27" s="313"/>
      <c r="CV27" s="313"/>
      <c r="CW27" s="313"/>
      <c r="CX27" s="313"/>
      <c r="CY27" s="332"/>
      <c r="CZ27" s="283">
        <v>13.8</v>
      </c>
      <c r="DA27" s="335"/>
      <c r="DB27" s="335"/>
      <c r="DC27" s="338"/>
      <c r="DD27" s="288">
        <v>1515532</v>
      </c>
      <c r="DE27" s="313"/>
      <c r="DF27" s="313"/>
      <c r="DG27" s="313"/>
      <c r="DH27" s="313"/>
      <c r="DI27" s="313"/>
      <c r="DJ27" s="313"/>
      <c r="DK27" s="332"/>
      <c r="DL27" s="288">
        <v>981299</v>
      </c>
      <c r="DM27" s="313"/>
      <c r="DN27" s="313"/>
      <c r="DO27" s="313"/>
      <c r="DP27" s="313"/>
      <c r="DQ27" s="313"/>
      <c r="DR27" s="313"/>
      <c r="DS27" s="313"/>
      <c r="DT27" s="313"/>
      <c r="DU27" s="313"/>
      <c r="DV27" s="332"/>
      <c r="DW27" s="283">
        <v>6.8</v>
      </c>
      <c r="DX27" s="335"/>
      <c r="DY27" s="335"/>
      <c r="DZ27" s="335"/>
      <c r="EA27" s="335"/>
      <c r="EB27" s="335"/>
      <c r="EC27" s="360"/>
    </row>
    <row r="28" spans="2:133" ht="11.25" customHeight="1">
      <c r="B28" s="261" t="s">
        <v>325</v>
      </c>
      <c r="C28" s="1"/>
      <c r="D28" s="1"/>
      <c r="E28" s="1"/>
      <c r="F28" s="1"/>
      <c r="G28" s="1"/>
      <c r="H28" s="1"/>
      <c r="I28" s="1"/>
      <c r="J28" s="1"/>
      <c r="K28" s="1"/>
      <c r="L28" s="1"/>
      <c r="M28" s="1"/>
      <c r="N28" s="1"/>
      <c r="O28" s="1"/>
      <c r="P28" s="1"/>
      <c r="Q28" s="269"/>
      <c r="R28" s="274">
        <v>130130</v>
      </c>
      <c r="S28" s="217"/>
      <c r="T28" s="217"/>
      <c r="U28" s="217"/>
      <c r="V28" s="217"/>
      <c r="W28" s="217"/>
      <c r="X28" s="217"/>
      <c r="Y28" s="279"/>
      <c r="Z28" s="282">
        <v>0.5</v>
      </c>
      <c r="AA28" s="282"/>
      <c r="AB28" s="282"/>
      <c r="AC28" s="282"/>
      <c r="AD28" s="287">
        <v>811</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400</v>
      </c>
      <c r="CE28" s="1"/>
      <c r="CF28" s="1"/>
      <c r="CG28" s="1"/>
      <c r="CH28" s="1"/>
      <c r="CI28" s="1"/>
      <c r="CJ28" s="1"/>
      <c r="CK28" s="1"/>
      <c r="CL28" s="1"/>
      <c r="CM28" s="1"/>
      <c r="CN28" s="1"/>
      <c r="CO28" s="1"/>
      <c r="CP28" s="1"/>
      <c r="CQ28" s="269"/>
      <c r="CR28" s="274">
        <v>3053900</v>
      </c>
      <c r="CS28" s="217"/>
      <c r="CT28" s="217"/>
      <c r="CU28" s="217"/>
      <c r="CV28" s="217"/>
      <c r="CW28" s="217"/>
      <c r="CX28" s="217"/>
      <c r="CY28" s="279"/>
      <c r="CZ28" s="283">
        <v>11.3</v>
      </c>
      <c r="DA28" s="335"/>
      <c r="DB28" s="335"/>
      <c r="DC28" s="338"/>
      <c r="DD28" s="288">
        <v>3028392</v>
      </c>
      <c r="DE28" s="217"/>
      <c r="DF28" s="217"/>
      <c r="DG28" s="217"/>
      <c r="DH28" s="217"/>
      <c r="DI28" s="217"/>
      <c r="DJ28" s="217"/>
      <c r="DK28" s="279"/>
      <c r="DL28" s="288">
        <v>3028392</v>
      </c>
      <c r="DM28" s="217"/>
      <c r="DN28" s="217"/>
      <c r="DO28" s="217"/>
      <c r="DP28" s="217"/>
      <c r="DQ28" s="217"/>
      <c r="DR28" s="217"/>
      <c r="DS28" s="217"/>
      <c r="DT28" s="217"/>
      <c r="DU28" s="217"/>
      <c r="DV28" s="279"/>
      <c r="DW28" s="283">
        <v>21.1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20344</v>
      </c>
      <c r="S29" s="217"/>
      <c r="T29" s="217"/>
      <c r="U29" s="217"/>
      <c r="V29" s="217"/>
      <c r="W29" s="217"/>
      <c r="X29" s="217"/>
      <c r="Y29" s="279"/>
      <c r="Z29" s="282">
        <v>0.1</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22</v>
      </c>
      <c r="CG29" s="1"/>
      <c r="CH29" s="1"/>
      <c r="CI29" s="1"/>
      <c r="CJ29" s="1"/>
      <c r="CK29" s="1"/>
      <c r="CL29" s="1"/>
      <c r="CM29" s="1"/>
      <c r="CN29" s="1"/>
      <c r="CO29" s="1"/>
      <c r="CP29" s="1"/>
      <c r="CQ29" s="269"/>
      <c r="CR29" s="274">
        <v>3053900</v>
      </c>
      <c r="CS29" s="313"/>
      <c r="CT29" s="313"/>
      <c r="CU29" s="313"/>
      <c r="CV29" s="313"/>
      <c r="CW29" s="313"/>
      <c r="CX29" s="313"/>
      <c r="CY29" s="332"/>
      <c r="CZ29" s="283">
        <v>11.3</v>
      </c>
      <c r="DA29" s="335"/>
      <c r="DB29" s="335"/>
      <c r="DC29" s="338"/>
      <c r="DD29" s="288">
        <v>3028392</v>
      </c>
      <c r="DE29" s="313"/>
      <c r="DF29" s="313"/>
      <c r="DG29" s="313"/>
      <c r="DH29" s="313"/>
      <c r="DI29" s="313"/>
      <c r="DJ29" s="313"/>
      <c r="DK29" s="332"/>
      <c r="DL29" s="288">
        <v>3028392</v>
      </c>
      <c r="DM29" s="313"/>
      <c r="DN29" s="313"/>
      <c r="DO29" s="313"/>
      <c r="DP29" s="313"/>
      <c r="DQ29" s="313"/>
      <c r="DR29" s="313"/>
      <c r="DS29" s="313"/>
      <c r="DT29" s="313"/>
      <c r="DU29" s="313"/>
      <c r="DV29" s="332"/>
      <c r="DW29" s="283">
        <v>21.1</v>
      </c>
      <c r="DX29" s="335"/>
      <c r="DY29" s="335"/>
      <c r="DZ29" s="335"/>
      <c r="EA29" s="335"/>
      <c r="EB29" s="335"/>
      <c r="EC29" s="360"/>
    </row>
    <row r="30" spans="2:133" ht="11.25" customHeight="1">
      <c r="B30" s="261" t="s">
        <v>355</v>
      </c>
      <c r="C30" s="1"/>
      <c r="D30" s="1"/>
      <c r="E30" s="1"/>
      <c r="F30" s="1"/>
      <c r="G30" s="1"/>
      <c r="H30" s="1"/>
      <c r="I30" s="1"/>
      <c r="J30" s="1"/>
      <c r="K30" s="1"/>
      <c r="L30" s="1"/>
      <c r="M30" s="1"/>
      <c r="N30" s="1"/>
      <c r="O30" s="1"/>
      <c r="P30" s="1"/>
      <c r="Q30" s="269"/>
      <c r="R30" s="274">
        <v>2981442</v>
      </c>
      <c r="S30" s="217"/>
      <c r="T30" s="217"/>
      <c r="U30" s="217"/>
      <c r="V30" s="217"/>
      <c r="W30" s="217"/>
      <c r="X30" s="217"/>
      <c r="Y30" s="279"/>
      <c r="Z30" s="282">
        <v>10.6</v>
      </c>
      <c r="AA30" s="282"/>
      <c r="AB30" s="282"/>
      <c r="AC30" s="282"/>
      <c r="AD30" s="287" t="s">
        <v>205</v>
      </c>
      <c r="AE30" s="287"/>
      <c r="AF30" s="287"/>
      <c r="AG30" s="287"/>
      <c r="AH30" s="287"/>
      <c r="AI30" s="287"/>
      <c r="AJ30" s="287"/>
      <c r="AK30" s="287"/>
      <c r="AL30" s="283" t="s">
        <v>205</v>
      </c>
      <c r="AM30" s="238"/>
      <c r="AN30" s="238"/>
      <c r="AO30" s="296"/>
      <c r="AP30" s="182" t="s">
        <v>328</v>
      </c>
      <c r="AQ30" s="139"/>
      <c r="AR30" s="139"/>
      <c r="AS30" s="139"/>
      <c r="AT30" s="139"/>
      <c r="AU30" s="139"/>
      <c r="AV30" s="139"/>
      <c r="AW30" s="139"/>
      <c r="AX30" s="139"/>
      <c r="AY30" s="139"/>
      <c r="AZ30" s="139"/>
      <c r="BA30" s="139"/>
      <c r="BB30" s="139"/>
      <c r="BC30" s="139"/>
      <c r="BD30" s="139"/>
      <c r="BE30" s="139"/>
      <c r="BF30" s="144"/>
      <c r="BG30" s="182" t="s">
        <v>195</v>
      </c>
      <c r="BH30" s="321"/>
      <c r="BI30" s="321"/>
      <c r="BJ30" s="321"/>
      <c r="BK30" s="321"/>
      <c r="BL30" s="321"/>
      <c r="BM30" s="321"/>
      <c r="BN30" s="321"/>
      <c r="BO30" s="321"/>
      <c r="BP30" s="321"/>
      <c r="BQ30" s="323"/>
      <c r="BR30" s="182" t="s">
        <v>408</v>
      </c>
      <c r="BS30" s="321"/>
      <c r="BT30" s="321"/>
      <c r="BU30" s="321"/>
      <c r="BV30" s="321"/>
      <c r="BW30" s="321"/>
      <c r="BX30" s="321"/>
      <c r="BY30" s="321"/>
      <c r="BZ30" s="321"/>
      <c r="CA30" s="321"/>
      <c r="CB30" s="323"/>
      <c r="CD30" s="134"/>
      <c r="CE30" s="42"/>
      <c r="CF30" s="261" t="s">
        <v>409</v>
      </c>
      <c r="CG30" s="1"/>
      <c r="CH30" s="1"/>
      <c r="CI30" s="1"/>
      <c r="CJ30" s="1"/>
      <c r="CK30" s="1"/>
      <c r="CL30" s="1"/>
      <c r="CM30" s="1"/>
      <c r="CN30" s="1"/>
      <c r="CO30" s="1"/>
      <c r="CP30" s="1"/>
      <c r="CQ30" s="269"/>
      <c r="CR30" s="274">
        <v>2985631</v>
      </c>
      <c r="CS30" s="217"/>
      <c r="CT30" s="217"/>
      <c r="CU30" s="217"/>
      <c r="CV30" s="217"/>
      <c r="CW30" s="217"/>
      <c r="CX30" s="217"/>
      <c r="CY30" s="279"/>
      <c r="CZ30" s="283">
        <v>11</v>
      </c>
      <c r="DA30" s="335"/>
      <c r="DB30" s="335"/>
      <c r="DC30" s="338"/>
      <c r="DD30" s="288">
        <v>2960123</v>
      </c>
      <c r="DE30" s="217"/>
      <c r="DF30" s="217"/>
      <c r="DG30" s="217"/>
      <c r="DH30" s="217"/>
      <c r="DI30" s="217"/>
      <c r="DJ30" s="217"/>
      <c r="DK30" s="279"/>
      <c r="DL30" s="288">
        <v>2960123</v>
      </c>
      <c r="DM30" s="217"/>
      <c r="DN30" s="217"/>
      <c r="DO30" s="217"/>
      <c r="DP30" s="217"/>
      <c r="DQ30" s="217"/>
      <c r="DR30" s="217"/>
      <c r="DS30" s="217"/>
      <c r="DT30" s="217"/>
      <c r="DU30" s="217"/>
      <c r="DV30" s="279"/>
      <c r="DW30" s="283">
        <v>20.6</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4</v>
      </c>
      <c r="AQ31" s="178"/>
      <c r="AR31" s="178"/>
      <c r="AS31" s="178"/>
      <c r="AT31" s="306" t="s">
        <v>410</v>
      </c>
      <c r="AU31" s="265"/>
      <c r="AV31" s="265"/>
      <c r="AW31" s="265"/>
      <c r="AX31" s="260" t="s">
        <v>284</v>
      </c>
      <c r="AY31" s="265"/>
      <c r="AZ31" s="265"/>
      <c r="BA31" s="265"/>
      <c r="BB31" s="265"/>
      <c r="BC31" s="265"/>
      <c r="BD31" s="265"/>
      <c r="BE31" s="265"/>
      <c r="BF31" s="268"/>
      <c r="BG31" s="318">
        <v>99.3</v>
      </c>
      <c r="BH31" s="322"/>
      <c r="BI31" s="322"/>
      <c r="BJ31" s="322"/>
      <c r="BK31" s="322"/>
      <c r="BL31" s="322"/>
      <c r="BM31" s="293">
        <v>98.1</v>
      </c>
      <c r="BN31" s="322"/>
      <c r="BO31" s="322"/>
      <c r="BP31" s="322"/>
      <c r="BQ31" s="324"/>
      <c r="BR31" s="318">
        <v>99.3</v>
      </c>
      <c r="BS31" s="322"/>
      <c r="BT31" s="322"/>
      <c r="BU31" s="322"/>
      <c r="BV31" s="322"/>
      <c r="BW31" s="322"/>
      <c r="BX31" s="293">
        <v>98.2</v>
      </c>
      <c r="BY31" s="322"/>
      <c r="BZ31" s="322"/>
      <c r="CA31" s="322"/>
      <c r="CB31" s="324"/>
      <c r="CD31" s="134"/>
      <c r="CE31" s="42"/>
      <c r="CF31" s="261" t="s">
        <v>326</v>
      </c>
      <c r="CG31" s="1"/>
      <c r="CH31" s="1"/>
      <c r="CI31" s="1"/>
      <c r="CJ31" s="1"/>
      <c r="CK31" s="1"/>
      <c r="CL31" s="1"/>
      <c r="CM31" s="1"/>
      <c r="CN31" s="1"/>
      <c r="CO31" s="1"/>
      <c r="CP31" s="1"/>
      <c r="CQ31" s="269"/>
      <c r="CR31" s="274">
        <v>68269</v>
      </c>
      <c r="CS31" s="313"/>
      <c r="CT31" s="313"/>
      <c r="CU31" s="313"/>
      <c r="CV31" s="313"/>
      <c r="CW31" s="313"/>
      <c r="CX31" s="313"/>
      <c r="CY31" s="332"/>
      <c r="CZ31" s="283">
        <v>0.3</v>
      </c>
      <c r="DA31" s="335"/>
      <c r="DB31" s="335"/>
      <c r="DC31" s="338"/>
      <c r="DD31" s="288">
        <v>68269</v>
      </c>
      <c r="DE31" s="313"/>
      <c r="DF31" s="313"/>
      <c r="DG31" s="313"/>
      <c r="DH31" s="313"/>
      <c r="DI31" s="313"/>
      <c r="DJ31" s="313"/>
      <c r="DK31" s="332"/>
      <c r="DL31" s="288">
        <v>68269</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413</v>
      </c>
      <c r="C32" s="1"/>
      <c r="D32" s="1"/>
      <c r="E32" s="1"/>
      <c r="F32" s="1"/>
      <c r="G32" s="1"/>
      <c r="H32" s="1"/>
      <c r="I32" s="1"/>
      <c r="J32" s="1"/>
      <c r="K32" s="1"/>
      <c r="L32" s="1"/>
      <c r="M32" s="1"/>
      <c r="N32" s="1"/>
      <c r="O32" s="1"/>
      <c r="P32" s="1"/>
      <c r="Q32" s="269"/>
      <c r="R32" s="274">
        <v>1689139</v>
      </c>
      <c r="S32" s="217"/>
      <c r="T32" s="217"/>
      <c r="U32" s="217"/>
      <c r="V32" s="217"/>
      <c r="W32" s="217"/>
      <c r="X32" s="217"/>
      <c r="Y32" s="279"/>
      <c r="Z32" s="282">
        <v>6</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257</v>
      </c>
      <c r="AX32" s="261" t="s">
        <v>389</v>
      </c>
      <c r="AY32" s="1"/>
      <c r="AZ32" s="1"/>
      <c r="BA32" s="1"/>
      <c r="BB32" s="1"/>
      <c r="BC32" s="1"/>
      <c r="BD32" s="1"/>
      <c r="BE32" s="1"/>
      <c r="BF32" s="269"/>
      <c r="BG32" s="319">
        <v>99.2</v>
      </c>
      <c r="BH32" s="313"/>
      <c r="BI32" s="313"/>
      <c r="BJ32" s="313"/>
      <c r="BK32" s="313"/>
      <c r="BL32" s="313"/>
      <c r="BM32" s="238">
        <v>98.1</v>
      </c>
      <c r="BN32" s="313"/>
      <c r="BO32" s="313"/>
      <c r="BP32" s="313"/>
      <c r="BQ32" s="316"/>
      <c r="BR32" s="319">
        <v>99.2</v>
      </c>
      <c r="BS32" s="313"/>
      <c r="BT32" s="313"/>
      <c r="BU32" s="313"/>
      <c r="BV32" s="313"/>
      <c r="BW32" s="313"/>
      <c r="BX32" s="238">
        <v>98.1</v>
      </c>
      <c r="BY32" s="313"/>
      <c r="BZ32" s="313"/>
      <c r="CA32" s="313"/>
      <c r="CB32" s="316"/>
      <c r="CD32" s="135"/>
      <c r="CE32" s="142"/>
      <c r="CF32" s="261" t="s">
        <v>415</v>
      </c>
      <c r="CG32" s="1"/>
      <c r="CH32" s="1"/>
      <c r="CI32" s="1"/>
      <c r="CJ32" s="1"/>
      <c r="CK32" s="1"/>
      <c r="CL32" s="1"/>
      <c r="CM32" s="1"/>
      <c r="CN32" s="1"/>
      <c r="CO32" s="1"/>
      <c r="CP32" s="1"/>
      <c r="CQ32" s="269"/>
      <c r="CR32" s="274" t="s">
        <v>205</v>
      </c>
      <c r="CS32" s="217"/>
      <c r="CT32" s="217"/>
      <c r="CU32" s="217"/>
      <c r="CV32" s="217"/>
      <c r="CW32" s="217"/>
      <c r="CX32" s="217"/>
      <c r="CY32" s="279"/>
      <c r="CZ32" s="283" t="s">
        <v>205</v>
      </c>
      <c r="DA32" s="335"/>
      <c r="DB32" s="335"/>
      <c r="DC32" s="338"/>
      <c r="DD32" s="288" t="s">
        <v>205</v>
      </c>
      <c r="DE32" s="217"/>
      <c r="DF32" s="217"/>
      <c r="DG32" s="217"/>
      <c r="DH32" s="217"/>
      <c r="DI32" s="217"/>
      <c r="DJ32" s="217"/>
      <c r="DK32" s="279"/>
      <c r="DL32" s="288" t="s">
        <v>205</v>
      </c>
      <c r="DM32" s="217"/>
      <c r="DN32" s="217"/>
      <c r="DO32" s="217"/>
      <c r="DP32" s="217"/>
      <c r="DQ32" s="217"/>
      <c r="DR32" s="217"/>
      <c r="DS32" s="217"/>
      <c r="DT32" s="217"/>
      <c r="DU32" s="217"/>
      <c r="DV32" s="279"/>
      <c r="DW32" s="283" t="s">
        <v>205</v>
      </c>
      <c r="DX32" s="335"/>
      <c r="DY32" s="335"/>
      <c r="DZ32" s="335"/>
      <c r="EA32" s="335"/>
      <c r="EB32" s="335"/>
      <c r="EC32" s="360"/>
    </row>
    <row r="33" spans="2:133" ht="11.25" customHeight="1">
      <c r="B33" s="261" t="s">
        <v>242</v>
      </c>
      <c r="C33" s="1"/>
      <c r="D33" s="1"/>
      <c r="E33" s="1"/>
      <c r="F33" s="1"/>
      <c r="G33" s="1"/>
      <c r="H33" s="1"/>
      <c r="I33" s="1"/>
      <c r="J33" s="1"/>
      <c r="K33" s="1"/>
      <c r="L33" s="1"/>
      <c r="M33" s="1"/>
      <c r="N33" s="1"/>
      <c r="O33" s="1"/>
      <c r="P33" s="1"/>
      <c r="Q33" s="269"/>
      <c r="R33" s="274">
        <v>47425</v>
      </c>
      <c r="S33" s="217"/>
      <c r="T33" s="217"/>
      <c r="U33" s="217"/>
      <c r="V33" s="217"/>
      <c r="W33" s="217"/>
      <c r="X33" s="217"/>
      <c r="Y33" s="279"/>
      <c r="Z33" s="282">
        <v>0.2</v>
      </c>
      <c r="AA33" s="282"/>
      <c r="AB33" s="282"/>
      <c r="AC33" s="282"/>
      <c r="AD33" s="287" t="s">
        <v>205</v>
      </c>
      <c r="AE33" s="287"/>
      <c r="AF33" s="287"/>
      <c r="AG33" s="287"/>
      <c r="AH33" s="287"/>
      <c r="AI33" s="287"/>
      <c r="AJ33" s="287"/>
      <c r="AK33" s="287"/>
      <c r="AL33" s="283" t="s">
        <v>205</v>
      </c>
      <c r="AM33" s="238"/>
      <c r="AN33" s="238"/>
      <c r="AO33" s="296"/>
      <c r="AP33" s="177"/>
      <c r="AQ33" s="179"/>
      <c r="AR33" s="179"/>
      <c r="AS33" s="179"/>
      <c r="AT33" s="308"/>
      <c r="AU33" s="267"/>
      <c r="AV33" s="267"/>
      <c r="AW33" s="267"/>
      <c r="AX33" s="263" t="s">
        <v>166</v>
      </c>
      <c r="AY33" s="267"/>
      <c r="AZ33" s="267"/>
      <c r="BA33" s="267"/>
      <c r="BB33" s="267"/>
      <c r="BC33" s="267"/>
      <c r="BD33" s="267"/>
      <c r="BE33" s="267"/>
      <c r="BF33" s="271"/>
      <c r="BG33" s="320">
        <v>99.3</v>
      </c>
      <c r="BH33" s="312"/>
      <c r="BI33" s="312"/>
      <c r="BJ33" s="312"/>
      <c r="BK33" s="312"/>
      <c r="BL33" s="312"/>
      <c r="BM33" s="294">
        <v>98.1</v>
      </c>
      <c r="BN33" s="312"/>
      <c r="BO33" s="312"/>
      <c r="BP33" s="312"/>
      <c r="BQ33" s="317"/>
      <c r="BR33" s="320">
        <v>99.4</v>
      </c>
      <c r="BS33" s="312"/>
      <c r="BT33" s="312"/>
      <c r="BU33" s="312"/>
      <c r="BV33" s="312"/>
      <c r="BW33" s="312"/>
      <c r="BX33" s="294">
        <v>98.3</v>
      </c>
      <c r="BY33" s="312"/>
      <c r="BZ33" s="312"/>
      <c r="CA33" s="312"/>
      <c r="CB33" s="317"/>
      <c r="CD33" s="261" t="s">
        <v>416</v>
      </c>
      <c r="CE33" s="1"/>
      <c r="CF33" s="1"/>
      <c r="CG33" s="1"/>
      <c r="CH33" s="1"/>
      <c r="CI33" s="1"/>
      <c r="CJ33" s="1"/>
      <c r="CK33" s="1"/>
      <c r="CL33" s="1"/>
      <c r="CM33" s="1"/>
      <c r="CN33" s="1"/>
      <c r="CO33" s="1"/>
      <c r="CP33" s="1"/>
      <c r="CQ33" s="269"/>
      <c r="CR33" s="274">
        <v>13410903</v>
      </c>
      <c r="CS33" s="313"/>
      <c r="CT33" s="313"/>
      <c r="CU33" s="313"/>
      <c r="CV33" s="313"/>
      <c r="CW33" s="313"/>
      <c r="CX33" s="313"/>
      <c r="CY33" s="332"/>
      <c r="CZ33" s="283">
        <v>49.6</v>
      </c>
      <c r="DA33" s="335"/>
      <c r="DB33" s="335"/>
      <c r="DC33" s="338"/>
      <c r="DD33" s="288">
        <v>8580085</v>
      </c>
      <c r="DE33" s="313"/>
      <c r="DF33" s="313"/>
      <c r="DG33" s="313"/>
      <c r="DH33" s="313"/>
      <c r="DI33" s="313"/>
      <c r="DJ33" s="313"/>
      <c r="DK33" s="332"/>
      <c r="DL33" s="288">
        <v>6300617</v>
      </c>
      <c r="DM33" s="313"/>
      <c r="DN33" s="313"/>
      <c r="DO33" s="313"/>
      <c r="DP33" s="313"/>
      <c r="DQ33" s="313"/>
      <c r="DR33" s="313"/>
      <c r="DS33" s="313"/>
      <c r="DT33" s="313"/>
      <c r="DU33" s="313"/>
      <c r="DV33" s="332"/>
      <c r="DW33" s="283">
        <v>43.9</v>
      </c>
      <c r="DX33" s="335"/>
      <c r="DY33" s="335"/>
      <c r="DZ33" s="335"/>
      <c r="EA33" s="335"/>
      <c r="EB33" s="335"/>
      <c r="EC33" s="360"/>
    </row>
    <row r="34" spans="2:133" ht="11.25" customHeight="1">
      <c r="B34" s="261" t="s">
        <v>153</v>
      </c>
      <c r="C34" s="1"/>
      <c r="D34" s="1"/>
      <c r="E34" s="1"/>
      <c r="F34" s="1"/>
      <c r="G34" s="1"/>
      <c r="H34" s="1"/>
      <c r="I34" s="1"/>
      <c r="J34" s="1"/>
      <c r="K34" s="1"/>
      <c r="L34" s="1"/>
      <c r="M34" s="1"/>
      <c r="N34" s="1"/>
      <c r="O34" s="1"/>
      <c r="P34" s="1"/>
      <c r="Q34" s="269"/>
      <c r="R34" s="274">
        <v>322719</v>
      </c>
      <c r="S34" s="217"/>
      <c r="T34" s="217"/>
      <c r="U34" s="217"/>
      <c r="V34" s="217"/>
      <c r="W34" s="217"/>
      <c r="X34" s="217"/>
      <c r="Y34" s="279"/>
      <c r="Z34" s="282">
        <v>1.1000000000000001</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419</v>
      </c>
      <c r="CE34" s="1"/>
      <c r="CF34" s="1"/>
      <c r="CG34" s="1"/>
      <c r="CH34" s="1"/>
      <c r="CI34" s="1"/>
      <c r="CJ34" s="1"/>
      <c r="CK34" s="1"/>
      <c r="CL34" s="1"/>
      <c r="CM34" s="1"/>
      <c r="CN34" s="1"/>
      <c r="CO34" s="1"/>
      <c r="CP34" s="1"/>
      <c r="CQ34" s="269"/>
      <c r="CR34" s="274">
        <v>3180116</v>
      </c>
      <c r="CS34" s="217"/>
      <c r="CT34" s="217"/>
      <c r="CU34" s="217"/>
      <c r="CV34" s="217"/>
      <c r="CW34" s="217"/>
      <c r="CX34" s="217"/>
      <c r="CY34" s="279"/>
      <c r="CZ34" s="283">
        <v>11.8</v>
      </c>
      <c r="DA34" s="335"/>
      <c r="DB34" s="335"/>
      <c r="DC34" s="338"/>
      <c r="DD34" s="288">
        <v>2094525</v>
      </c>
      <c r="DE34" s="217"/>
      <c r="DF34" s="217"/>
      <c r="DG34" s="217"/>
      <c r="DH34" s="217"/>
      <c r="DI34" s="217"/>
      <c r="DJ34" s="217"/>
      <c r="DK34" s="279"/>
      <c r="DL34" s="288">
        <v>1821748</v>
      </c>
      <c r="DM34" s="217"/>
      <c r="DN34" s="217"/>
      <c r="DO34" s="217"/>
      <c r="DP34" s="217"/>
      <c r="DQ34" s="217"/>
      <c r="DR34" s="217"/>
      <c r="DS34" s="217"/>
      <c r="DT34" s="217"/>
      <c r="DU34" s="217"/>
      <c r="DV34" s="279"/>
      <c r="DW34" s="283">
        <v>12.7</v>
      </c>
      <c r="DX34" s="335"/>
      <c r="DY34" s="335"/>
      <c r="DZ34" s="335"/>
      <c r="EA34" s="335"/>
      <c r="EB34" s="335"/>
      <c r="EC34" s="360"/>
    </row>
    <row r="35" spans="2:133" ht="11.25" customHeight="1">
      <c r="B35" s="261" t="s">
        <v>421</v>
      </c>
      <c r="C35" s="1"/>
      <c r="D35" s="1"/>
      <c r="E35" s="1"/>
      <c r="F35" s="1"/>
      <c r="G35" s="1"/>
      <c r="H35" s="1"/>
      <c r="I35" s="1"/>
      <c r="J35" s="1"/>
      <c r="K35" s="1"/>
      <c r="L35" s="1"/>
      <c r="M35" s="1"/>
      <c r="N35" s="1"/>
      <c r="O35" s="1"/>
      <c r="P35" s="1"/>
      <c r="Q35" s="269"/>
      <c r="R35" s="274">
        <v>3510677</v>
      </c>
      <c r="S35" s="217"/>
      <c r="T35" s="217"/>
      <c r="U35" s="217"/>
      <c r="V35" s="217"/>
      <c r="W35" s="217"/>
      <c r="X35" s="217"/>
      <c r="Y35" s="279"/>
      <c r="Z35" s="282">
        <v>12.5</v>
      </c>
      <c r="AA35" s="282"/>
      <c r="AB35" s="282"/>
      <c r="AC35" s="282"/>
      <c r="AD35" s="287" t="s">
        <v>205</v>
      </c>
      <c r="AE35" s="287"/>
      <c r="AF35" s="287"/>
      <c r="AG35" s="287"/>
      <c r="AH35" s="287"/>
      <c r="AI35" s="287"/>
      <c r="AJ35" s="287"/>
      <c r="AK35" s="287"/>
      <c r="AL35" s="283" t="s">
        <v>205</v>
      </c>
      <c r="AM35" s="238"/>
      <c r="AN35" s="238"/>
      <c r="AO35" s="296"/>
      <c r="AP35" s="95"/>
      <c r="AQ35" s="182" t="s">
        <v>422</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423</v>
      </c>
      <c r="CE35" s="1"/>
      <c r="CF35" s="1"/>
      <c r="CG35" s="1"/>
      <c r="CH35" s="1"/>
      <c r="CI35" s="1"/>
      <c r="CJ35" s="1"/>
      <c r="CK35" s="1"/>
      <c r="CL35" s="1"/>
      <c r="CM35" s="1"/>
      <c r="CN35" s="1"/>
      <c r="CO35" s="1"/>
      <c r="CP35" s="1"/>
      <c r="CQ35" s="269"/>
      <c r="CR35" s="274">
        <v>107797</v>
      </c>
      <c r="CS35" s="313"/>
      <c r="CT35" s="313"/>
      <c r="CU35" s="313"/>
      <c r="CV35" s="313"/>
      <c r="CW35" s="313"/>
      <c r="CX35" s="313"/>
      <c r="CY35" s="332"/>
      <c r="CZ35" s="283">
        <v>0.4</v>
      </c>
      <c r="DA35" s="335"/>
      <c r="DB35" s="335"/>
      <c r="DC35" s="338"/>
      <c r="DD35" s="288">
        <v>74988</v>
      </c>
      <c r="DE35" s="313"/>
      <c r="DF35" s="313"/>
      <c r="DG35" s="313"/>
      <c r="DH35" s="313"/>
      <c r="DI35" s="313"/>
      <c r="DJ35" s="313"/>
      <c r="DK35" s="332"/>
      <c r="DL35" s="288">
        <v>61202</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390</v>
      </c>
      <c r="C36" s="1"/>
      <c r="D36" s="1"/>
      <c r="E36" s="1"/>
      <c r="F36" s="1"/>
      <c r="G36" s="1"/>
      <c r="H36" s="1"/>
      <c r="I36" s="1"/>
      <c r="J36" s="1"/>
      <c r="K36" s="1"/>
      <c r="L36" s="1"/>
      <c r="M36" s="1"/>
      <c r="N36" s="1"/>
      <c r="O36" s="1"/>
      <c r="P36" s="1"/>
      <c r="Q36" s="269"/>
      <c r="R36" s="274">
        <v>1226605</v>
      </c>
      <c r="S36" s="217"/>
      <c r="T36" s="217"/>
      <c r="U36" s="217"/>
      <c r="V36" s="217"/>
      <c r="W36" s="217"/>
      <c r="X36" s="217"/>
      <c r="Y36" s="279"/>
      <c r="Z36" s="282">
        <v>4.4000000000000004</v>
      </c>
      <c r="AA36" s="282"/>
      <c r="AB36" s="282"/>
      <c r="AC36" s="282"/>
      <c r="AD36" s="287" t="s">
        <v>205</v>
      </c>
      <c r="AE36" s="287"/>
      <c r="AF36" s="287"/>
      <c r="AG36" s="287"/>
      <c r="AH36" s="287"/>
      <c r="AI36" s="287"/>
      <c r="AJ36" s="287"/>
      <c r="AK36" s="287"/>
      <c r="AL36" s="283" t="s">
        <v>205</v>
      </c>
      <c r="AM36" s="238"/>
      <c r="AN36" s="238"/>
      <c r="AO36" s="296"/>
      <c r="AP36" s="95"/>
      <c r="AQ36" s="301" t="s">
        <v>406</v>
      </c>
      <c r="AR36" s="304"/>
      <c r="AS36" s="304"/>
      <c r="AT36" s="304"/>
      <c r="AU36" s="304"/>
      <c r="AV36" s="304"/>
      <c r="AW36" s="304"/>
      <c r="AX36" s="304"/>
      <c r="AY36" s="309"/>
      <c r="AZ36" s="273">
        <v>3583098</v>
      </c>
      <c r="BA36" s="276"/>
      <c r="BB36" s="276"/>
      <c r="BC36" s="276"/>
      <c r="BD36" s="276"/>
      <c r="BE36" s="276"/>
      <c r="BF36" s="315"/>
      <c r="BG36" s="260" t="s">
        <v>428</v>
      </c>
      <c r="BH36" s="265"/>
      <c r="BI36" s="265"/>
      <c r="BJ36" s="265"/>
      <c r="BK36" s="265"/>
      <c r="BL36" s="265"/>
      <c r="BM36" s="265"/>
      <c r="BN36" s="265"/>
      <c r="BO36" s="265"/>
      <c r="BP36" s="265"/>
      <c r="BQ36" s="265"/>
      <c r="BR36" s="265"/>
      <c r="BS36" s="265"/>
      <c r="BT36" s="265"/>
      <c r="BU36" s="268"/>
      <c r="BV36" s="273">
        <v>41270</v>
      </c>
      <c r="BW36" s="276"/>
      <c r="BX36" s="276"/>
      <c r="BY36" s="276"/>
      <c r="BZ36" s="276"/>
      <c r="CA36" s="276"/>
      <c r="CB36" s="315"/>
      <c r="CD36" s="261" t="s">
        <v>29</v>
      </c>
      <c r="CE36" s="1"/>
      <c r="CF36" s="1"/>
      <c r="CG36" s="1"/>
      <c r="CH36" s="1"/>
      <c r="CI36" s="1"/>
      <c r="CJ36" s="1"/>
      <c r="CK36" s="1"/>
      <c r="CL36" s="1"/>
      <c r="CM36" s="1"/>
      <c r="CN36" s="1"/>
      <c r="CO36" s="1"/>
      <c r="CP36" s="1"/>
      <c r="CQ36" s="269"/>
      <c r="CR36" s="274">
        <v>4600417</v>
      </c>
      <c r="CS36" s="217"/>
      <c r="CT36" s="217"/>
      <c r="CU36" s="217"/>
      <c r="CV36" s="217"/>
      <c r="CW36" s="217"/>
      <c r="CX36" s="217"/>
      <c r="CY36" s="279"/>
      <c r="CZ36" s="283">
        <v>17</v>
      </c>
      <c r="DA36" s="335"/>
      <c r="DB36" s="335"/>
      <c r="DC36" s="338"/>
      <c r="DD36" s="288">
        <v>3850582</v>
      </c>
      <c r="DE36" s="217"/>
      <c r="DF36" s="217"/>
      <c r="DG36" s="217"/>
      <c r="DH36" s="217"/>
      <c r="DI36" s="217"/>
      <c r="DJ36" s="217"/>
      <c r="DK36" s="279"/>
      <c r="DL36" s="288">
        <v>3126816</v>
      </c>
      <c r="DM36" s="217"/>
      <c r="DN36" s="217"/>
      <c r="DO36" s="217"/>
      <c r="DP36" s="217"/>
      <c r="DQ36" s="217"/>
      <c r="DR36" s="217"/>
      <c r="DS36" s="217"/>
      <c r="DT36" s="217"/>
      <c r="DU36" s="217"/>
      <c r="DV36" s="279"/>
      <c r="DW36" s="283">
        <v>21.8</v>
      </c>
      <c r="DX36" s="335"/>
      <c r="DY36" s="335"/>
      <c r="DZ36" s="335"/>
      <c r="EA36" s="335"/>
      <c r="EB36" s="335"/>
      <c r="EC36" s="360"/>
    </row>
    <row r="37" spans="2:133" ht="11.25" customHeight="1">
      <c r="B37" s="261" t="s">
        <v>417</v>
      </c>
      <c r="C37" s="1"/>
      <c r="D37" s="1"/>
      <c r="E37" s="1"/>
      <c r="F37" s="1"/>
      <c r="G37" s="1"/>
      <c r="H37" s="1"/>
      <c r="I37" s="1"/>
      <c r="J37" s="1"/>
      <c r="K37" s="1"/>
      <c r="L37" s="1"/>
      <c r="M37" s="1"/>
      <c r="N37" s="1"/>
      <c r="O37" s="1"/>
      <c r="P37" s="1"/>
      <c r="Q37" s="269"/>
      <c r="R37" s="274">
        <v>501069</v>
      </c>
      <c r="S37" s="217"/>
      <c r="T37" s="217"/>
      <c r="U37" s="217"/>
      <c r="V37" s="217"/>
      <c r="W37" s="217"/>
      <c r="X37" s="217"/>
      <c r="Y37" s="279"/>
      <c r="Z37" s="282">
        <v>1.8</v>
      </c>
      <c r="AA37" s="282"/>
      <c r="AB37" s="282"/>
      <c r="AC37" s="282"/>
      <c r="AD37" s="287">
        <v>2477</v>
      </c>
      <c r="AE37" s="287"/>
      <c r="AF37" s="287"/>
      <c r="AG37" s="287"/>
      <c r="AH37" s="287"/>
      <c r="AI37" s="287"/>
      <c r="AJ37" s="287"/>
      <c r="AK37" s="287"/>
      <c r="AL37" s="283">
        <v>0</v>
      </c>
      <c r="AM37" s="238"/>
      <c r="AN37" s="238"/>
      <c r="AO37" s="296"/>
      <c r="AQ37" s="302" t="s">
        <v>429</v>
      </c>
      <c r="AR37" s="111"/>
      <c r="AS37" s="111"/>
      <c r="AT37" s="111"/>
      <c r="AU37" s="111"/>
      <c r="AV37" s="111"/>
      <c r="AW37" s="111"/>
      <c r="AX37" s="111"/>
      <c r="AY37" s="310"/>
      <c r="AZ37" s="274">
        <v>1155880</v>
      </c>
      <c r="BA37" s="217"/>
      <c r="BB37" s="217"/>
      <c r="BC37" s="217"/>
      <c r="BD37" s="313"/>
      <c r="BE37" s="313"/>
      <c r="BF37" s="316"/>
      <c r="BG37" s="261" t="s">
        <v>431</v>
      </c>
      <c r="BH37" s="1"/>
      <c r="BI37" s="1"/>
      <c r="BJ37" s="1"/>
      <c r="BK37" s="1"/>
      <c r="BL37" s="1"/>
      <c r="BM37" s="1"/>
      <c r="BN37" s="1"/>
      <c r="BO37" s="1"/>
      <c r="BP37" s="1"/>
      <c r="BQ37" s="1"/>
      <c r="BR37" s="1"/>
      <c r="BS37" s="1"/>
      <c r="BT37" s="1"/>
      <c r="BU37" s="269"/>
      <c r="BV37" s="274">
        <v>41270</v>
      </c>
      <c r="BW37" s="217"/>
      <c r="BX37" s="217"/>
      <c r="BY37" s="217"/>
      <c r="BZ37" s="217"/>
      <c r="CA37" s="217"/>
      <c r="CB37" s="326"/>
      <c r="CD37" s="261" t="s">
        <v>165</v>
      </c>
      <c r="CE37" s="1"/>
      <c r="CF37" s="1"/>
      <c r="CG37" s="1"/>
      <c r="CH37" s="1"/>
      <c r="CI37" s="1"/>
      <c r="CJ37" s="1"/>
      <c r="CK37" s="1"/>
      <c r="CL37" s="1"/>
      <c r="CM37" s="1"/>
      <c r="CN37" s="1"/>
      <c r="CO37" s="1"/>
      <c r="CP37" s="1"/>
      <c r="CQ37" s="269"/>
      <c r="CR37" s="274">
        <v>1213996</v>
      </c>
      <c r="CS37" s="313"/>
      <c r="CT37" s="313"/>
      <c r="CU37" s="313"/>
      <c r="CV37" s="313"/>
      <c r="CW37" s="313"/>
      <c r="CX37" s="313"/>
      <c r="CY37" s="332"/>
      <c r="CZ37" s="283">
        <v>4.5</v>
      </c>
      <c r="DA37" s="335"/>
      <c r="DB37" s="335"/>
      <c r="DC37" s="338"/>
      <c r="DD37" s="288">
        <v>1174043</v>
      </c>
      <c r="DE37" s="313"/>
      <c r="DF37" s="313"/>
      <c r="DG37" s="313"/>
      <c r="DH37" s="313"/>
      <c r="DI37" s="313"/>
      <c r="DJ37" s="313"/>
      <c r="DK37" s="332"/>
      <c r="DL37" s="288">
        <v>1143088</v>
      </c>
      <c r="DM37" s="313"/>
      <c r="DN37" s="313"/>
      <c r="DO37" s="313"/>
      <c r="DP37" s="313"/>
      <c r="DQ37" s="313"/>
      <c r="DR37" s="313"/>
      <c r="DS37" s="313"/>
      <c r="DT37" s="313"/>
      <c r="DU37" s="313"/>
      <c r="DV37" s="332"/>
      <c r="DW37" s="283">
        <v>8</v>
      </c>
      <c r="DX37" s="335"/>
      <c r="DY37" s="335"/>
      <c r="DZ37" s="335"/>
      <c r="EA37" s="335"/>
      <c r="EB37" s="335"/>
      <c r="EC37" s="360"/>
    </row>
    <row r="38" spans="2:133" ht="11.25" customHeight="1">
      <c r="B38" s="261" t="s">
        <v>432</v>
      </c>
      <c r="C38" s="1"/>
      <c r="D38" s="1"/>
      <c r="E38" s="1"/>
      <c r="F38" s="1"/>
      <c r="G38" s="1"/>
      <c r="H38" s="1"/>
      <c r="I38" s="1"/>
      <c r="J38" s="1"/>
      <c r="K38" s="1"/>
      <c r="L38" s="1"/>
      <c r="M38" s="1"/>
      <c r="N38" s="1"/>
      <c r="O38" s="1"/>
      <c r="P38" s="1"/>
      <c r="Q38" s="269"/>
      <c r="R38" s="274">
        <v>2035300</v>
      </c>
      <c r="S38" s="217"/>
      <c r="T38" s="217"/>
      <c r="U38" s="217"/>
      <c r="V38" s="217"/>
      <c r="W38" s="217"/>
      <c r="X38" s="217"/>
      <c r="Y38" s="279"/>
      <c r="Z38" s="282">
        <v>7.2</v>
      </c>
      <c r="AA38" s="282"/>
      <c r="AB38" s="282"/>
      <c r="AC38" s="282"/>
      <c r="AD38" s="287" t="s">
        <v>205</v>
      </c>
      <c r="AE38" s="287"/>
      <c r="AF38" s="287"/>
      <c r="AG38" s="287"/>
      <c r="AH38" s="287"/>
      <c r="AI38" s="287"/>
      <c r="AJ38" s="287"/>
      <c r="AK38" s="287"/>
      <c r="AL38" s="283" t="s">
        <v>205</v>
      </c>
      <c r="AM38" s="238"/>
      <c r="AN38" s="238"/>
      <c r="AO38" s="296"/>
      <c r="AQ38" s="302" t="s">
        <v>433</v>
      </c>
      <c r="AR38" s="111"/>
      <c r="AS38" s="111"/>
      <c r="AT38" s="111"/>
      <c r="AU38" s="111"/>
      <c r="AV38" s="111"/>
      <c r="AW38" s="111"/>
      <c r="AX38" s="111"/>
      <c r="AY38" s="310"/>
      <c r="AZ38" s="274">
        <v>644639</v>
      </c>
      <c r="BA38" s="217"/>
      <c r="BB38" s="217"/>
      <c r="BC38" s="217"/>
      <c r="BD38" s="313"/>
      <c r="BE38" s="313"/>
      <c r="BF38" s="316"/>
      <c r="BG38" s="261" t="s">
        <v>437</v>
      </c>
      <c r="BH38" s="1"/>
      <c r="BI38" s="1"/>
      <c r="BJ38" s="1"/>
      <c r="BK38" s="1"/>
      <c r="BL38" s="1"/>
      <c r="BM38" s="1"/>
      <c r="BN38" s="1"/>
      <c r="BO38" s="1"/>
      <c r="BP38" s="1"/>
      <c r="BQ38" s="1"/>
      <c r="BR38" s="1"/>
      <c r="BS38" s="1"/>
      <c r="BT38" s="1"/>
      <c r="BU38" s="269"/>
      <c r="BV38" s="274">
        <v>3986</v>
      </c>
      <c r="BW38" s="217"/>
      <c r="BX38" s="217"/>
      <c r="BY38" s="217"/>
      <c r="BZ38" s="217"/>
      <c r="CA38" s="217"/>
      <c r="CB38" s="326"/>
      <c r="CD38" s="261" t="s">
        <v>438</v>
      </c>
      <c r="CE38" s="1"/>
      <c r="CF38" s="1"/>
      <c r="CG38" s="1"/>
      <c r="CH38" s="1"/>
      <c r="CI38" s="1"/>
      <c r="CJ38" s="1"/>
      <c r="CK38" s="1"/>
      <c r="CL38" s="1"/>
      <c r="CM38" s="1"/>
      <c r="CN38" s="1"/>
      <c r="CO38" s="1"/>
      <c r="CP38" s="1"/>
      <c r="CQ38" s="269"/>
      <c r="CR38" s="274">
        <v>1646251</v>
      </c>
      <c r="CS38" s="217"/>
      <c r="CT38" s="217"/>
      <c r="CU38" s="217"/>
      <c r="CV38" s="217"/>
      <c r="CW38" s="217"/>
      <c r="CX38" s="217"/>
      <c r="CY38" s="279"/>
      <c r="CZ38" s="283">
        <v>6.1</v>
      </c>
      <c r="DA38" s="335"/>
      <c r="DB38" s="335"/>
      <c r="DC38" s="338"/>
      <c r="DD38" s="288">
        <v>1338558</v>
      </c>
      <c r="DE38" s="217"/>
      <c r="DF38" s="217"/>
      <c r="DG38" s="217"/>
      <c r="DH38" s="217"/>
      <c r="DI38" s="217"/>
      <c r="DJ38" s="217"/>
      <c r="DK38" s="279"/>
      <c r="DL38" s="288">
        <v>1290711</v>
      </c>
      <c r="DM38" s="217"/>
      <c r="DN38" s="217"/>
      <c r="DO38" s="217"/>
      <c r="DP38" s="217"/>
      <c r="DQ38" s="217"/>
      <c r="DR38" s="217"/>
      <c r="DS38" s="217"/>
      <c r="DT38" s="217"/>
      <c r="DU38" s="217"/>
      <c r="DV38" s="279"/>
      <c r="DW38" s="283">
        <v>9</v>
      </c>
      <c r="DX38" s="335"/>
      <c r="DY38" s="335"/>
      <c r="DZ38" s="335"/>
      <c r="EA38" s="335"/>
      <c r="EB38" s="335"/>
      <c r="EC38" s="360"/>
    </row>
    <row r="39" spans="2:133" ht="11.25" customHeight="1">
      <c r="B39" s="261" t="s">
        <v>439</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319</v>
      </c>
      <c r="AR39" s="111"/>
      <c r="AS39" s="111"/>
      <c r="AT39" s="111"/>
      <c r="AU39" s="111"/>
      <c r="AV39" s="111"/>
      <c r="AW39" s="111"/>
      <c r="AX39" s="111"/>
      <c r="AY39" s="310"/>
      <c r="AZ39" s="274">
        <v>136328</v>
      </c>
      <c r="BA39" s="217"/>
      <c r="BB39" s="217"/>
      <c r="BC39" s="217"/>
      <c r="BD39" s="313"/>
      <c r="BE39" s="313"/>
      <c r="BF39" s="316"/>
      <c r="BG39" s="261" t="s">
        <v>350</v>
      </c>
      <c r="BH39" s="1"/>
      <c r="BI39" s="1"/>
      <c r="BJ39" s="1"/>
      <c r="BK39" s="1"/>
      <c r="BL39" s="1"/>
      <c r="BM39" s="1"/>
      <c r="BN39" s="1"/>
      <c r="BO39" s="1"/>
      <c r="BP39" s="1"/>
      <c r="BQ39" s="1"/>
      <c r="BR39" s="1"/>
      <c r="BS39" s="1"/>
      <c r="BT39" s="1"/>
      <c r="BU39" s="269"/>
      <c r="BV39" s="274">
        <v>5828</v>
      </c>
      <c r="BW39" s="217"/>
      <c r="BX39" s="217"/>
      <c r="BY39" s="217"/>
      <c r="BZ39" s="217"/>
      <c r="CA39" s="217"/>
      <c r="CB39" s="326"/>
      <c r="CD39" s="261" t="s">
        <v>443</v>
      </c>
      <c r="CE39" s="1"/>
      <c r="CF39" s="1"/>
      <c r="CG39" s="1"/>
      <c r="CH39" s="1"/>
      <c r="CI39" s="1"/>
      <c r="CJ39" s="1"/>
      <c r="CK39" s="1"/>
      <c r="CL39" s="1"/>
      <c r="CM39" s="1"/>
      <c r="CN39" s="1"/>
      <c r="CO39" s="1"/>
      <c r="CP39" s="1"/>
      <c r="CQ39" s="269"/>
      <c r="CR39" s="274">
        <v>3673286</v>
      </c>
      <c r="CS39" s="313"/>
      <c r="CT39" s="313"/>
      <c r="CU39" s="313"/>
      <c r="CV39" s="313"/>
      <c r="CW39" s="313"/>
      <c r="CX39" s="313"/>
      <c r="CY39" s="332"/>
      <c r="CZ39" s="283">
        <v>13.6</v>
      </c>
      <c r="DA39" s="335"/>
      <c r="DB39" s="335"/>
      <c r="DC39" s="338"/>
      <c r="DD39" s="288">
        <v>1020196</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444</v>
      </c>
      <c r="C40" s="1"/>
      <c r="D40" s="1"/>
      <c r="E40" s="1"/>
      <c r="F40" s="1"/>
      <c r="G40" s="1"/>
      <c r="H40" s="1"/>
      <c r="I40" s="1"/>
      <c r="J40" s="1"/>
      <c r="K40" s="1"/>
      <c r="L40" s="1"/>
      <c r="M40" s="1"/>
      <c r="N40" s="1"/>
      <c r="O40" s="1"/>
      <c r="P40" s="1"/>
      <c r="Q40" s="269"/>
      <c r="R40" s="274" t="s">
        <v>205</v>
      </c>
      <c r="S40" s="217"/>
      <c r="T40" s="217"/>
      <c r="U40" s="217"/>
      <c r="V40" s="217"/>
      <c r="W40" s="217"/>
      <c r="X40" s="217"/>
      <c r="Y40" s="279"/>
      <c r="Z40" s="282" t="s">
        <v>205</v>
      </c>
      <c r="AA40" s="282"/>
      <c r="AB40" s="282"/>
      <c r="AC40" s="282"/>
      <c r="AD40" s="287" t="s">
        <v>205</v>
      </c>
      <c r="AE40" s="287"/>
      <c r="AF40" s="287"/>
      <c r="AG40" s="287"/>
      <c r="AH40" s="287"/>
      <c r="AI40" s="287"/>
      <c r="AJ40" s="287"/>
      <c r="AK40" s="287"/>
      <c r="AL40" s="283" t="s">
        <v>205</v>
      </c>
      <c r="AM40" s="238"/>
      <c r="AN40" s="238"/>
      <c r="AO40" s="296"/>
      <c r="AQ40" s="302" t="s">
        <v>446</v>
      </c>
      <c r="AR40" s="111"/>
      <c r="AS40" s="111"/>
      <c r="AT40" s="111"/>
      <c r="AU40" s="111"/>
      <c r="AV40" s="111"/>
      <c r="AW40" s="111"/>
      <c r="AX40" s="111"/>
      <c r="AY40" s="310"/>
      <c r="AZ40" s="274" t="s">
        <v>205</v>
      </c>
      <c r="BA40" s="217"/>
      <c r="BB40" s="217"/>
      <c r="BC40" s="217"/>
      <c r="BD40" s="313"/>
      <c r="BE40" s="313"/>
      <c r="BF40" s="316"/>
      <c r="BG40" s="299" t="s">
        <v>447</v>
      </c>
      <c r="BH40" s="29"/>
      <c r="BI40" s="29"/>
      <c r="BJ40" s="29"/>
      <c r="BK40" s="29"/>
      <c r="BL40" s="29"/>
      <c r="BM40" s="1" t="s">
        <v>448</v>
      </c>
      <c r="BN40" s="1"/>
      <c r="BO40" s="1"/>
      <c r="BP40" s="1"/>
      <c r="BQ40" s="1"/>
      <c r="BR40" s="1"/>
      <c r="BS40" s="1"/>
      <c r="BT40" s="1"/>
      <c r="BU40" s="269"/>
      <c r="BV40" s="274">
        <v>94</v>
      </c>
      <c r="BW40" s="217"/>
      <c r="BX40" s="217"/>
      <c r="BY40" s="217"/>
      <c r="BZ40" s="217"/>
      <c r="CA40" s="217"/>
      <c r="CB40" s="326"/>
      <c r="CD40" s="261" t="s">
        <v>385</v>
      </c>
      <c r="CE40" s="1"/>
      <c r="CF40" s="1"/>
      <c r="CG40" s="1"/>
      <c r="CH40" s="1"/>
      <c r="CI40" s="1"/>
      <c r="CJ40" s="1"/>
      <c r="CK40" s="1"/>
      <c r="CL40" s="1"/>
      <c r="CM40" s="1"/>
      <c r="CN40" s="1"/>
      <c r="CO40" s="1"/>
      <c r="CP40" s="1"/>
      <c r="CQ40" s="269"/>
      <c r="CR40" s="274">
        <v>203036</v>
      </c>
      <c r="CS40" s="217"/>
      <c r="CT40" s="217"/>
      <c r="CU40" s="217"/>
      <c r="CV40" s="217"/>
      <c r="CW40" s="217"/>
      <c r="CX40" s="217"/>
      <c r="CY40" s="279"/>
      <c r="CZ40" s="283">
        <v>0.8</v>
      </c>
      <c r="DA40" s="335"/>
      <c r="DB40" s="335"/>
      <c r="DC40" s="338"/>
      <c r="DD40" s="288">
        <v>201236</v>
      </c>
      <c r="DE40" s="217"/>
      <c r="DF40" s="217"/>
      <c r="DG40" s="217"/>
      <c r="DH40" s="217"/>
      <c r="DI40" s="217"/>
      <c r="DJ40" s="217"/>
      <c r="DK40" s="279"/>
      <c r="DL40" s="288">
        <v>140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445</v>
      </c>
      <c r="C41" s="267"/>
      <c r="D41" s="267"/>
      <c r="E41" s="267"/>
      <c r="F41" s="267"/>
      <c r="G41" s="267"/>
      <c r="H41" s="267"/>
      <c r="I41" s="267"/>
      <c r="J41" s="267"/>
      <c r="K41" s="267"/>
      <c r="L41" s="267"/>
      <c r="M41" s="267"/>
      <c r="N41" s="267"/>
      <c r="O41" s="267"/>
      <c r="P41" s="267"/>
      <c r="Q41" s="271"/>
      <c r="R41" s="275">
        <v>28126562</v>
      </c>
      <c r="S41" s="277"/>
      <c r="T41" s="277"/>
      <c r="U41" s="277"/>
      <c r="V41" s="277"/>
      <c r="W41" s="277"/>
      <c r="X41" s="277"/>
      <c r="Y41" s="280"/>
      <c r="Z41" s="284">
        <v>100</v>
      </c>
      <c r="AA41" s="284"/>
      <c r="AB41" s="284"/>
      <c r="AC41" s="284"/>
      <c r="AD41" s="289">
        <v>14342366</v>
      </c>
      <c r="AE41" s="289"/>
      <c r="AF41" s="289"/>
      <c r="AG41" s="289"/>
      <c r="AH41" s="289"/>
      <c r="AI41" s="289"/>
      <c r="AJ41" s="289"/>
      <c r="AK41" s="289"/>
      <c r="AL41" s="292">
        <v>100</v>
      </c>
      <c r="AM41" s="294"/>
      <c r="AN41" s="294"/>
      <c r="AO41" s="297"/>
      <c r="AQ41" s="302" t="s">
        <v>449</v>
      </c>
      <c r="AR41" s="111"/>
      <c r="AS41" s="111"/>
      <c r="AT41" s="111"/>
      <c r="AU41" s="111"/>
      <c r="AV41" s="111"/>
      <c r="AW41" s="111"/>
      <c r="AX41" s="111"/>
      <c r="AY41" s="310"/>
      <c r="AZ41" s="274">
        <v>306256</v>
      </c>
      <c r="BA41" s="217"/>
      <c r="BB41" s="217"/>
      <c r="BC41" s="217"/>
      <c r="BD41" s="313"/>
      <c r="BE41" s="313"/>
      <c r="BF41" s="316"/>
      <c r="BG41" s="299"/>
      <c r="BH41" s="29"/>
      <c r="BI41" s="29"/>
      <c r="BJ41" s="29"/>
      <c r="BK41" s="29"/>
      <c r="BL41" s="29"/>
      <c r="BM41" s="1" t="s">
        <v>355</v>
      </c>
      <c r="BN41" s="1"/>
      <c r="BO41" s="1"/>
      <c r="BP41" s="1"/>
      <c r="BQ41" s="1"/>
      <c r="BR41" s="1"/>
      <c r="BS41" s="1"/>
      <c r="BT41" s="1"/>
      <c r="BU41" s="269"/>
      <c r="BV41" s="274" t="s">
        <v>205</v>
      </c>
      <c r="BW41" s="217"/>
      <c r="BX41" s="217"/>
      <c r="BY41" s="217"/>
      <c r="BZ41" s="217"/>
      <c r="CA41" s="217"/>
      <c r="CB41" s="326"/>
      <c r="CD41" s="261" t="s">
        <v>296</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450</v>
      </c>
      <c r="AR42" s="305"/>
      <c r="AS42" s="305"/>
      <c r="AT42" s="305"/>
      <c r="AU42" s="305"/>
      <c r="AV42" s="305"/>
      <c r="AW42" s="305"/>
      <c r="AX42" s="305"/>
      <c r="AY42" s="311"/>
      <c r="AZ42" s="275">
        <v>1339995</v>
      </c>
      <c r="BA42" s="277"/>
      <c r="BB42" s="277"/>
      <c r="BC42" s="277"/>
      <c r="BD42" s="312"/>
      <c r="BE42" s="312"/>
      <c r="BF42" s="317"/>
      <c r="BG42" s="177"/>
      <c r="BH42" s="179"/>
      <c r="BI42" s="179"/>
      <c r="BJ42" s="179"/>
      <c r="BK42" s="179"/>
      <c r="BL42" s="179"/>
      <c r="BM42" s="267" t="s">
        <v>451</v>
      </c>
      <c r="BN42" s="267"/>
      <c r="BO42" s="267"/>
      <c r="BP42" s="267"/>
      <c r="BQ42" s="267"/>
      <c r="BR42" s="267"/>
      <c r="BS42" s="267"/>
      <c r="BT42" s="267"/>
      <c r="BU42" s="271"/>
      <c r="BV42" s="275">
        <v>396</v>
      </c>
      <c r="BW42" s="277"/>
      <c r="BX42" s="277"/>
      <c r="BY42" s="277"/>
      <c r="BZ42" s="277"/>
      <c r="CA42" s="277"/>
      <c r="CB42" s="327"/>
      <c r="CD42" s="261" t="s">
        <v>289</v>
      </c>
      <c r="CE42" s="1"/>
      <c r="CF42" s="1"/>
      <c r="CG42" s="1"/>
      <c r="CH42" s="1"/>
      <c r="CI42" s="1"/>
      <c r="CJ42" s="1"/>
      <c r="CK42" s="1"/>
      <c r="CL42" s="1"/>
      <c r="CM42" s="1"/>
      <c r="CN42" s="1"/>
      <c r="CO42" s="1"/>
      <c r="CP42" s="1"/>
      <c r="CQ42" s="269"/>
      <c r="CR42" s="274">
        <v>2760281</v>
      </c>
      <c r="CS42" s="313"/>
      <c r="CT42" s="313"/>
      <c r="CU42" s="313"/>
      <c r="CV42" s="313"/>
      <c r="CW42" s="313"/>
      <c r="CX42" s="313"/>
      <c r="CY42" s="332"/>
      <c r="CZ42" s="283">
        <v>10.199999999999999</v>
      </c>
      <c r="DA42" s="335"/>
      <c r="DB42" s="335"/>
      <c r="DC42" s="338"/>
      <c r="DD42" s="288">
        <v>482793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91</v>
      </c>
      <c r="CE43" s="1"/>
      <c r="CF43" s="1"/>
      <c r="CG43" s="1"/>
      <c r="CH43" s="1"/>
      <c r="CI43" s="1"/>
      <c r="CJ43" s="1"/>
      <c r="CK43" s="1"/>
      <c r="CL43" s="1"/>
      <c r="CM43" s="1"/>
      <c r="CN43" s="1"/>
      <c r="CO43" s="1"/>
      <c r="CP43" s="1"/>
      <c r="CQ43" s="269"/>
      <c r="CR43" s="274">
        <v>103637</v>
      </c>
      <c r="CS43" s="313"/>
      <c r="CT43" s="313"/>
      <c r="CU43" s="313"/>
      <c r="CV43" s="313"/>
      <c r="CW43" s="313"/>
      <c r="CX43" s="313"/>
      <c r="CY43" s="332"/>
      <c r="CZ43" s="283">
        <v>0.4</v>
      </c>
      <c r="DA43" s="335"/>
      <c r="DB43" s="335"/>
      <c r="DC43" s="338"/>
      <c r="DD43" s="288">
        <v>103637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452</v>
      </c>
      <c r="CG44" s="1"/>
      <c r="CH44" s="1"/>
      <c r="CI44" s="1"/>
      <c r="CJ44" s="1"/>
      <c r="CK44" s="1"/>
      <c r="CL44" s="1"/>
      <c r="CM44" s="1"/>
      <c r="CN44" s="1"/>
      <c r="CO44" s="1"/>
      <c r="CP44" s="1"/>
      <c r="CQ44" s="269"/>
      <c r="CR44" s="274">
        <v>2735614</v>
      </c>
      <c r="CS44" s="217"/>
      <c r="CT44" s="217"/>
      <c r="CU44" s="217"/>
      <c r="CV44" s="217"/>
      <c r="CW44" s="217"/>
      <c r="CX44" s="217"/>
      <c r="CY44" s="279"/>
      <c r="CZ44" s="283">
        <v>10.1</v>
      </c>
      <c r="DA44" s="238"/>
      <c r="DB44" s="238"/>
      <c r="DC44" s="285"/>
      <c r="DD44" s="288">
        <v>467826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453</v>
      </c>
      <c r="CG45" s="1"/>
      <c r="CH45" s="1"/>
      <c r="CI45" s="1"/>
      <c r="CJ45" s="1"/>
      <c r="CK45" s="1"/>
      <c r="CL45" s="1"/>
      <c r="CM45" s="1"/>
      <c r="CN45" s="1"/>
      <c r="CO45" s="1"/>
      <c r="CP45" s="1"/>
      <c r="CQ45" s="269"/>
      <c r="CR45" s="274">
        <v>536106</v>
      </c>
      <c r="CS45" s="313"/>
      <c r="CT45" s="313"/>
      <c r="CU45" s="313"/>
      <c r="CV45" s="313"/>
      <c r="CW45" s="313"/>
      <c r="CX45" s="313"/>
      <c r="CY45" s="332"/>
      <c r="CZ45" s="283">
        <v>2</v>
      </c>
      <c r="DA45" s="335"/>
      <c r="DB45" s="335"/>
      <c r="DC45" s="338"/>
      <c r="DD45" s="288">
        <v>40845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454</v>
      </c>
      <c r="CG46" s="1"/>
      <c r="CH46" s="1"/>
      <c r="CI46" s="1"/>
      <c r="CJ46" s="1"/>
      <c r="CK46" s="1"/>
      <c r="CL46" s="1"/>
      <c r="CM46" s="1"/>
      <c r="CN46" s="1"/>
      <c r="CO46" s="1"/>
      <c r="CP46" s="1"/>
      <c r="CQ46" s="269"/>
      <c r="CR46" s="274">
        <v>2181339</v>
      </c>
      <c r="CS46" s="217"/>
      <c r="CT46" s="217"/>
      <c r="CU46" s="217"/>
      <c r="CV46" s="217"/>
      <c r="CW46" s="217"/>
      <c r="CX46" s="217"/>
      <c r="CY46" s="279"/>
      <c r="CZ46" s="283">
        <v>8.1</v>
      </c>
      <c r="DA46" s="238"/>
      <c r="DB46" s="238"/>
      <c r="DC46" s="285"/>
      <c r="DD46" s="288">
        <v>426712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456</v>
      </c>
      <c r="CG47" s="1"/>
      <c r="CH47" s="1"/>
      <c r="CI47" s="1"/>
      <c r="CJ47" s="1"/>
      <c r="CK47" s="1"/>
      <c r="CL47" s="1"/>
      <c r="CM47" s="1"/>
      <c r="CN47" s="1"/>
      <c r="CO47" s="1"/>
      <c r="CP47" s="1"/>
      <c r="CQ47" s="269"/>
      <c r="CR47" s="274">
        <v>24667</v>
      </c>
      <c r="CS47" s="313"/>
      <c r="CT47" s="313"/>
      <c r="CU47" s="313"/>
      <c r="CV47" s="313"/>
      <c r="CW47" s="313"/>
      <c r="CX47" s="313"/>
      <c r="CY47" s="332"/>
      <c r="CZ47" s="283">
        <v>0.1</v>
      </c>
      <c r="DA47" s="335"/>
      <c r="DB47" s="335"/>
      <c r="DC47" s="338"/>
      <c r="DD47" s="288">
        <v>14967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378</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198</v>
      </c>
      <c r="CE49" s="267"/>
      <c r="CF49" s="267"/>
      <c r="CG49" s="267"/>
      <c r="CH49" s="267"/>
      <c r="CI49" s="267"/>
      <c r="CJ49" s="267"/>
      <c r="CK49" s="267"/>
      <c r="CL49" s="267"/>
      <c r="CM49" s="267"/>
      <c r="CN49" s="267"/>
      <c r="CO49" s="267"/>
      <c r="CP49" s="267"/>
      <c r="CQ49" s="271"/>
      <c r="CR49" s="275">
        <v>27063497</v>
      </c>
      <c r="CS49" s="312"/>
      <c r="CT49" s="312"/>
      <c r="CU49" s="312"/>
      <c r="CV49" s="312"/>
      <c r="CW49" s="312"/>
      <c r="CX49" s="312"/>
      <c r="CY49" s="333"/>
      <c r="CZ49" s="292">
        <v>100</v>
      </c>
      <c r="DA49" s="336"/>
      <c r="DB49" s="336"/>
      <c r="DC49" s="339"/>
      <c r="DD49" s="342">
        <v>17482829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8mwrLBPRzRbcsTWRstQAJTz6bRLXNhBSXJrwUXBzr5qbX8Am1hxh/4vw72JFyBT20EbgIwOWTuRWcC7c7Iqrw==" saltValue="NhO2ElrnFPtIvnOjdjZw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4"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60" zoomScaleNormal="60" zoomScaleSheetLayoutView="70" workbookViewId="0">
      <selection activeCell="AU22" sqref="AU22:BM22"/>
    </sheetView>
  </sheetViews>
  <sheetFormatPr defaultColWidth="0" defaultRowHeight="13.5"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314</v>
      </c>
      <c r="DK2" s="707"/>
      <c r="DL2" s="707"/>
      <c r="DM2" s="707"/>
      <c r="DN2" s="707"/>
      <c r="DO2" s="710"/>
      <c r="DP2" s="368"/>
      <c r="DQ2" s="706" t="s">
        <v>76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457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458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459</v>
      </c>
      <c r="B5" s="397"/>
      <c r="C5" s="397"/>
      <c r="D5" s="397"/>
      <c r="E5" s="397"/>
      <c r="F5" s="397"/>
      <c r="G5" s="397"/>
      <c r="H5" s="397"/>
      <c r="I5" s="397"/>
      <c r="J5" s="397"/>
      <c r="K5" s="397"/>
      <c r="L5" s="397"/>
      <c r="M5" s="397"/>
      <c r="N5" s="397"/>
      <c r="O5" s="397"/>
      <c r="P5" s="429"/>
      <c r="Q5" s="435" t="s">
        <v>185</v>
      </c>
      <c r="R5" s="447"/>
      <c r="S5" s="447"/>
      <c r="T5" s="447"/>
      <c r="U5" s="458"/>
      <c r="V5" s="435" t="s">
        <v>460</v>
      </c>
      <c r="W5" s="447"/>
      <c r="X5" s="447"/>
      <c r="Y5" s="447"/>
      <c r="Z5" s="458"/>
      <c r="AA5" s="435" t="s">
        <v>462</v>
      </c>
      <c r="AB5" s="447"/>
      <c r="AC5" s="447"/>
      <c r="AD5" s="447"/>
      <c r="AE5" s="447"/>
      <c r="AF5" s="504" t="s">
        <v>183</v>
      </c>
      <c r="AG5" s="447"/>
      <c r="AH5" s="447"/>
      <c r="AI5" s="447"/>
      <c r="AJ5" s="522"/>
      <c r="AK5" s="447" t="s">
        <v>463</v>
      </c>
      <c r="AL5" s="447"/>
      <c r="AM5" s="447"/>
      <c r="AN5" s="447"/>
      <c r="AO5" s="458"/>
      <c r="AP5" s="435" t="s">
        <v>464</v>
      </c>
      <c r="AQ5" s="447"/>
      <c r="AR5" s="447"/>
      <c r="AS5" s="447"/>
      <c r="AT5" s="458"/>
      <c r="AU5" s="435" t="s">
        <v>467</v>
      </c>
      <c r="AV5" s="447"/>
      <c r="AW5" s="447"/>
      <c r="AX5" s="447"/>
      <c r="AY5" s="522"/>
      <c r="AZ5" s="378"/>
      <c r="BA5" s="378"/>
      <c r="BB5" s="378"/>
      <c r="BC5" s="378"/>
      <c r="BD5" s="378"/>
      <c r="BE5" s="576"/>
      <c r="BF5" s="576"/>
      <c r="BG5" s="576"/>
      <c r="BH5" s="576"/>
      <c r="BI5" s="576"/>
      <c r="BJ5" s="576"/>
      <c r="BK5" s="576"/>
      <c r="BL5" s="576"/>
      <c r="BM5" s="576"/>
      <c r="BN5" s="576"/>
      <c r="BO5" s="576"/>
      <c r="BP5" s="576"/>
      <c r="BQ5" s="370" t="s">
        <v>468</v>
      </c>
      <c r="BR5" s="397"/>
      <c r="BS5" s="397"/>
      <c r="BT5" s="397"/>
      <c r="BU5" s="397"/>
      <c r="BV5" s="397"/>
      <c r="BW5" s="397"/>
      <c r="BX5" s="397"/>
      <c r="BY5" s="397"/>
      <c r="BZ5" s="397"/>
      <c r="CA5" s="397"/>
      <c r="CB5" s="397"/>
      <c r="CC5" s="397"/>
      <c r="CD5" s="397"/>
      <c r="CE5" s="397"/>
      <c r="CF5" s="397"/>
      <c r="CG5" s="429"/>
      <c r="CH5" s="435" t="s">
        <v>383</v>
      </c>
      <c r="CI5" s="447"/>
      <c r="CJ5" s="447"/>
      <c r="CK5" s="447"/>
      <c r="CL5" s="458"/>
      <c r="CM5" s="435" t="s">
        <v>334</v>
      </c>
      <c r="CN5" s="447"/>
      <c r="CO5" s="447"/>
      <c r="CP5" s="447"/>
      <c r="CQ5" s="458"/>
      <c r="CR5" s="435" t="s">
        <v>251</v>
      </c>
      <c r="CS5" s="447"/>
      <c r="CT5" s="447"/>
      <c r="CU5" s="447"/>
      <c r="CV5" s="458"/>
      <c r="CW5" s="435" t="s">
        <v>51</v>
      </c>
      <c r="CX5" s="447"/>
      <c r="CY5" s="447"/>
      <c r="CZ5" s="447"/>
      <c r="DA5" s="458"/>
      <c r="DB5" s="435" t="s">
        <v>435</v>
      </c>
      <c r="DC5" s="447"/>
      <c r="DD5" s="447"/>
      <c r="DE5" s="447"/>
      <c r="DF5" s="458"/>
      <c r="DG5" s="700" t="s">
        <v>249</v>
      </c>
      <c r="DH5" s="703"/>
      <c r="DI5" s="703"/>
      <c r="DJ5" s="703"/>
      <c r="DK5" s="708"/>
      <c r="DL5" s="700" t="s">
        <v>470</v>
      </c>
      <c r="DM5" s="703"/>
      <c r="DN5" s="703"/>
      <c r="DO5" s="703"/>
      <c r="DP5" s="708"/>
      <c r="DQ5" s="435" t="s">
        <v>472</v>
      </c>
      <c r="DR5" s="447"/>
      <c r="DS5" s="447"/>
      <c r="DT5" s="447"/>
      <c r="DU5" s="458"/>
      <c r="DV5" s="435" t="s">
        <v>467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474</v>
      </c>
      <c r="C7" s="419"/>
      <c r="D7" s="419"/>
      <c r="E7" s="419"/>
      <c r="F7" s="419"/>
      <c r="G7" s="419"/>
      <c r="H7" s="419"/>
      <c r="I7" s="419"/>
      <c r="J7" s="419"/>
      <c r="K7" s="419"/>
      <c r="L7" s="419"/>
      <c r="M7" s="419"/>
      <c r="N7" s="419"/>
      <c r="O7" s="419"/>
      <c r="P7" s="431"/>
      <c r="Q7" s="437" t="s">
        <v>558</v>
      </c>
      <c r="R7" s="449"/>
      <c r="S7" s="449"/>
      <c r="T7" s="449"/>
      <c r="U7" s="449"/>
      <c r="V7" s="449" t="s">
        <v>560</v>
      </c>
      <c r="W7" s="449"/>
      <c r="X7" s="449"/>
      <c r="Y7" s="449"/>
      <c r="Z7" s="449"/>
      <c r="AA7" s="449" t="s">
        <v>427</v>
      </c>
      <c r="AB7" s="449"/>
      <c r="AC7" s="449"/>
      <c r="AD7" s="449"/>
      <c r="AE7" s="492"/>
      <c r="AF7" s="506">
        <v>925</v>
      </c>
      <c r="AG7" s="519"/>
      <c r="AH7" s="519"/>
      <c r="AI7" s="519"/>
      <c r="AJ7" s="524"/>
      <c r="AK7" s="532">
        <v>3511</v>
      </c>
      <c r="AL7" s="449"/>
      <c r="AM7" s="449"/>
      <c r="AN7" s="449"/>
      <c r="AO7" s="449"/>
      <c r="AP7" s="449">
        <v>19698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608</v>
      </c>
      <c r="BT7" s="419"/>
      <c r="BU7" s="419"/>
      <c r="BV7" s="419"/>
      <c r="BW7" s="419"/>
      <c r="BX7" s="419"/>
      <c r="BY7" s="419"/>
      <c r="BZ7" s="419"/>
      <c r="CA7" s="419"/>
      <c r="CB7" s="419"/>
      <c r="CC7" s="419"/>
      <c r="CD7" s="419"/>
      <c r="CE7" s="419"/>
      <c r="CF7" s="419"/>
      <c r="CG7" s="431"/>
      <c r="CH7" s="663">
        <v>-9</v>
      </c>
      <c r="CI7" s="666"/>
      <c r="CJ7" s="666"/>
      <c r="CK7" s="666"/>
      <c r="CL7" s="681"/>
      <c r="CM7" s="663" t="s">
        <v>481</v>
      </c>
      <c r="CN7" s="666"/>
      <c r="CO7" s="666"/>
      <c r="CP7" s="666"/>
      <c r="CQ7" s="681"/>
      <c r="CR7" s="663" t="s">
        <v>605</v>
      </c>
      <c r="CS7" s="666"/>
      <c r="CT7" s="666"/>
      <c r="CU7" s="666"/>
      <c r="CV7" s="681"/>
      <c r="CW7" s="663" t="s">
        <v>613</v>
      </c>
      <c r="CX7" s="666"/>
      <c r="CY7" s="666"/>
      <c r="CZ7" s="666"/>
      <c r="DA7" s="681"/>
      <c r="DB7" s="663" t="s">
        <v>205</v>
      </c>
      <c r="DC7" s="666"/>
      <c r="DD7" s="666"/>
      <c r="DE7" s="666"/>
      <c r="DF7" s="681"/>
      <c r="DG7" s="663" t="s">
        <v>205</v>
      </c>
      <c r="DH7" s="666"/>
      <c r="DI7" s="666"/>
      <c r="DJ7" s="666"/>
      <c r="DK7" s="681"/>
      <c r="DL7" s="663" t="s">
        <v>205</v>
      </c>
      <c r="DM7" s="666"/>
      <c r="DN7" s="666"/>
      <c r="DO7" s="666"/>
      <c r="DP7" s="681"/>
      <c r="DQ7" s="663" t="s">
        <v>205</v>
      </c>
      <c r="DR7" s="666"/>
      <c r="DS7" s="666"/>
      <c r="DT7" s="666"/>
      <c r="DU7" s="681"/>
      <c r="DV7" s="399"/>
      <c r="DW7" s="419"/>
      <c r="DX7" s="419"/>
      <c r="DY7" s="419"/>
      <c r="DZ7" s="717"/>
      <c r="EA7" s="576"/>
    </row>
    <row r="8" spans="1:131" s="364" customFormat="1" ht="26.25" customHeight="1">
      <c r="A8" s="373">
        <v>2</v>
      </c>
      <c r="B8" s="400" t="s">
        <v>476</v>
      </c>
      <c r="C8" s="420"/>
      <c r="D8" s="420"/>
      <c r="E8" s="420"/>
      <c r="F8" s="420"/>
      <c r="G8" s="420"/>
      <c r="H8" s="420"/>
      <c r="I8" s="420"/>
      <c r="J8" s="420"/>
      <c r="K8" s="420"/>
      <c r="L8" s="420"/>
      <c r="M8" s="420"/>
      <c r="N8" s="420"/>
      <c r="O8" s="420"/>
      <c r="P8" s="432"/>
      <c r="Q8" s="438" t="s">
        <v>93</v>
      </c>
      <c r="R8" s="450"/>
      <c r="S8" s="450"/>
      <c r="T8" s="450"/>
      <c r="U8" s="450"/>
      <c r="V8" s="450" t="s">
        <v>93</v>
      </c>
      <c r="W8" s="450"/>
      <c r="X8" s="450"/>
      <c r="Y8" s="450"/>
      <c r="Z8" s="450"/>
      <c r="AA8" s="450" t="s">
        <v>205</v>
      </c>
      <c r="AB8" s="450"/>
      <c r="AC8" s="450"/>
      <c r="AD8" s="450"/>
      <c r="AE8" s="461"/>
      <c r="AF8" s="507" t="s">
        <v>205</v>
      </c>
      <c r="AG8" s="456"/>
      <c r="AH8" s="456"/>
      <c r="AI8" s="456"/>
      <c r="AJ8" s="525"/>
      <c r="AK8" s="460" t="s">
        <v>205</v>
      </c>
      <c r="AL8" s="450"/>
      <c r="AM8" s="450"/>
      <c r="AN8" s="450"/>
      <c r="AO8" s="450"/>
      <c r="AP8" s="450" t="s">
        <v>205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609</v>
      </c>
      <c r="BT8" s="420"/>
      <c r="BU8" s="420"/>
      <c r="BV8" s="420"/>
      <c r="BW8" s="420"/>
      <c r="BX8" s="420"/>
      <c r="BY8" s="420"/>
      <c r="BZ8" s="420"/>
      <c r="CA8" s="420"/>
      <c r="CB8" s="420"/>
      <c r="CC8" s="420"/>
      <c r="CD8" s="420"/>
      <c r="CE8" s="420"/>
      <c r="CF8" s="420"/>
      <c r="CG8" s="432"/>
      <c r="CH8" s="444">
        <v>-18</v>
      </c>
      <c r="CI8" s="456"/>
      <c r="CJ8" s="456"/>
      <c r="CK8" s="456"/>
      <c r="CL8" s="682"/>
      <c r="CM8" s="444" t="s">
        <v>607</v>
      </c>
      <c r="CN8" s="456"/>
      <c r="CO8" s="456"/>
      <c r="CP8" s="456"/>
      <c r="CQ8" s="682"/>
      <c r="CR8" s="444" t="s">
        <v>614</v>
      </c>
      <c r="CS8" s="456"/>
      <c r="CT8" s="456"/>
      <c r="CU8" s="456"/>
      <c r="CV8" s="682"/>
      <c r="CW8" s="444" t="s">
        <v>205</v>
      </c>
      <c r="CX8" s="456"/>
      <c r="CY8" s="456"/>
      <c r="CZ8" s="456"/>
      <c r="DA8" s="682"/>
      <c r="DB8" s="444" t="s">
        <v>205</v>
      </c>
      <c r="DC8" s="456"/>
      <c r="DD8" s="456"/>
      <c r="DE8" s="456"/>
      <c r="DF8" s="682"/>
      <c r="DG8" s="444" t="s">
        <v>205</v>
      </c>
      <c r="DH8" s="456"/>
      <c r="DI8" s="456"/>
      <c r="DJ8" s="456"/>
      <c r="DK8" s="682"/>
      <c r="DL8" s="444" t="s">
        <v>205</v>
      </c>
      <c r="DM8" s="456"/>
      <c r="DN8" s="456"/>
      <c r="DO8" s="456"/>
      <c r="DP8" s="682"/>
      <c r="DQ8" s="444" t="s">
        <v>205</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610</v>
      </c>
      <c r="BT9" s="420"/>
      <c r="BU9" s="420"/>
      <c r="BV9" s="420"/>
      <c r="BW9" s="420"/>
      <c r="BX9" s="420"/>
      <c r="BY9" s="420"/>
      <c r="BZ9" s="420"/>
      <c r="CA9" s="420"/>
      <c r="CB9" s="420"/>
      <c r="CC9" s="420"/>
      <c r="CD9" s="420"/>
      <c r="CE9" s="420"/>
      <c r="CF9" s="420"/>
      <c r="CG9" s="432"/>
      <c r="CH9" s="444">
        <v>-5</v>
      </c>
      <c r="CI9" s="456"/>
      <c r="CJ9" s="456"/>
      <c r="CK9" s="456"/>
      <c r="CL9" s="682"/>
      <c r="CM9" s="444" t="s">
        <v>615</v>
      </c>
      <c r="CN9" s="456"/>
      <c r="CO9" s="456"/>
      <c r="CP9" s="456"/>
      <c r="CQ9" s="682"/>
      <c r="CR9" s="444" t="s">
        <v>616</v>
      </c>
      <c r="CS9" s="456"/>
      <c r="CT9" s="456"/>
      <c r="CU9" s="456"/>
      <c r="CV9" s="682"/>
      <c r="CW9" s="444" t="s">
        <v>205</v>
      </c>
      <c r="CX9" s="456"/>
      <c r="CY9" s="456"/>
      <c r="CZ9" s="456"/>
      <c r="DA9" s="682"/>
      <c r="DB9" s="444" t="s">
        <v>205</v>
      </c>
      <c r="DC9" s="456"/>
      <c r="DD9" s="456"/>
      <c r="DE9" s="456"/>
      <c r="DF9" s="682"/>
      <c r="DG9" s="444" t="s">
        <v>205</v>
      </c>
      <c r="DH9" s="456"/>
      <c r="DI9" s="456"/>
      <c r="DJ9" s="456"/>
      <c r="DK9" s="682"/>
      <c r="DL9" s="444" t="s">
        <v>205</v>
      </c>
      <c r="DM9" s="456"/>
      <c r="DN9" s="456"/>
      <c r="DO9" s="456"/>
      <c r="DP9" s="682"/>
      <c r="DQ9" s="444" t="s">
        <v>205</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611</v>
      </c>
      <c r="BT10" s="420"/>
      <c r="BU10" s="420"/>
      <c r="BV10" s="420"/>
      <c r="BW10" s="420"/>
      <c r="BX10" s="420"/>
      <c r="BY10" s="420"/>
      <c r="BZ10" s="420"/>
      <c r="CA10" s="420"/>
      <c r="CB10" s="420"/>
      <c r="CC10" s="420"/>
      <c r="CD10" s="420"/>
      <c r="CE10" s="420"/>
      <c r="CF10" s="420"/>
      <c r="CG10" s="432"/>
      <c r="CH10" s="444" t="s">
        <v>617</v>
      </c>
      <c r="CI10" s="456"/>
      <c r="CJ10" s="456"/>
      <c r="CK10" s="456"/>
      <c r="CL10" s="682"/>
      <c r="CM10" s="444" t="s">
        <v>606</v>
      </c>
      <c r="CN10" s="456"/>
      <c r="CO10" s="456"/>
      <c r="CP10" s="456"/>
      <c r="CQ10" s="682"/>
      <c r="CR10" s="444" t="s">
        <v>577</v>
      </c>
      <c r="CS10" s="456"/>
      <c r="CT10" s="456"/>
      <c r="CU10" s="456"/>
      <c r="CV10" s="682"/>
      <c r="CW10" s="444">
        <v>6</v>
      </c>
      <c r="CX10" s="456"/>
      <c r="CY10" s="456"/>
      <c r="CZ10" s="456"/>
      <c r="DA10" s="682"/>
      <c r="DB10" s="444" t="s">
        <v>205</v>
      </c>
      <c r="DC10" s="456"/>
      <c r="DD10" s="456"/>
      <c r="DE10" s="456"/>
      <c r="DF10" s="682"/>
      <c r="DG10" s="444" t="s">
        <v>205</v>
      </c>
      <c r="DH10" s="456"/>
      <c r="DI10" s="456"/>
      <c r="DJ10" s="456"/>
      <c r="DK10" s="682"/>
      <c r="DL10" s="444" t="s">
        <v>205</v>
      </c>
      <c r="DM10" s="456"/>
      <c r="DN10" s="456"/>
      <c r="DO10" s="456"/>
      <c r="DP10" s="682"/>
      <c r="DQ10" s="444" t="s">
        <v>205</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612</v>
      </c>
      <c r="BT11" s="420"/>
      <c r="BU11" s="420"/>
      <c r="BV11" s="420"/>
      <c r="BW11" s="420"/>
      <c r="BX11" s="420"/>
      <c r="BY11" s="420"/>
      <c r="BZ11" s="420"/>
      <c r="CA11" s="420"/>
      <c r="CB11" s="420"/>
      <c r="CC11" s="420"/>
      <c r="CD11" s="420"/>
      <c r="CE11" s="420"/>
      <c r="CF11" s="420"/>
      <c r="CG11" s="432"/>
      <c r="CH11" s="444">
        <v>-15</v>
      </c>
      <c r="CI11" s="456"/>
      <c r="CJ11" s="456"/>
      <c r="CK11" s="456"/>
      <c r="CL11" s="682"/>
      <c r="CM11" s="444" t="s">
        <v>86</v>
      </c>
      <c r="CN11" s="456"/>
      <c r="CO11" s="456"/>
      <c r="CP11" s="456"/>
      <c r="CQ11" s="682"/>
      <c r="CR11" s="444" t="s">
        <v>126</v>
      </c>
      <c r="CS11" s="456"/>
      <c r="CT11" s="456"/>
      <c r="CU11" s="456"/>
      <c r="CV11" s="682"/>
      <c r="CW11" s="444">
        <v>0</v>
      </c>
      <c r="CX11" s="456"/>
      <c r="CY11" s="456"/>
      <c r="CZ11" s="456"/>
      <c r="DA11" s="682"/>
      <c r="DB11" s="444" t="s">
        <v>205</v>
      </c>
      <c r="DC11" s="456"/>
      <c r="DD11" s="456"/>
      <c r="DE11" s="456"/>
      <c r="DF11" s="682"/>
      <c r="DG11" s="444" t="s">
        <v>205</v>
      </c>
      <c r="DH11" s="456"/>
      <c r="DI11" s="456"/>
      <c r="DJ11" s="456"/>
      <c r="DK11" s="682"/>
      <c r="DL11" s="444" t="s">
        <v>205</v>
      </c>
      <c r="DM11" s="456"/>
      <c r="DN11" s="456"/>
      <c r="DO11" s="456"/>
      <c r="DP11" s="682"/>
      <c r="DQ11" s="444" t="s">
        <v>205</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358</v>
      </c>
      <c r="BT12" s="420"/>
      <c r="BU12" s="420"/>
      <c r="BV12" s="420"/>
      <c r="BW12" s="420"/>
      <c r="BX12" s="420"/>
      <c r="BY12" s="420"/>
      <c r="BZ12" s="420"/>
      <c r="CA12" s="420"/>
      <c r="CB12" s="420"/>
      <c r="CC12" s="420"/>
      <c r="CD12" s="420"/>
      <c r="CE12" s="420"/>
      <c r="CF12" s="420"/>
      <c r="CG12" s="432"/>
      <c r="CH12" s="444" t="s">
        <v>566</v>
      </c>
      <c r="CI12" s="456"/>
      <c r="CJ12" s="456"/>
      <c r="CK12" s="456"/>
      <c r="CL12" s="682"/>
      <c r="CM12" s="444" t="s">
        <v>618</v>
      </c>
      <c r="CN12" s="456"/>
      <c r="CO12" s="456"/>
      <c r="CP12" s="456"/>
      <c r="CQ12" s="682"/>
      <c r="CR12" s="444" t="s">
        <v>356</v>
      </c>
      <c r="CS12" s="456"/>
      <c r="CT12" s="456"/>
      <c r="CU12" s="456"/>
      <c r="CV12" s="682"/>
      <c r="CW12" s="444" t="s">
        <v>619</v>
      </c>
      <c r="CX12" s="456"/>
      <c r="CY12" s="456"/>
      <c r="CZ12" s="456"/>
      <c r="DA12" s="682"/>
      <c r="DB12" s="444" t="s">
        <v>205</v>
      </c>
      <c r="DC12" s="456"/>
      <c r="DD12" s="456"/>
      <c r="DE12" s="456"/>
      <c r="DF12" s="682"/>
      <c r="DG12" s="444" t="s">
        <v>205</v>
      </c>
      <c r="DH12" s="456"/>
      <c r="DI12" s="456"/>
      <c r="DJ12" s="456"/>
      <c r="DK12" s="682"/>
      <c r="DL12" s="444" t="s">
        <v>205</v>
      </c>
      <c r="DM12" s="456"/>
      <c r="DN12" s="456"/>
      <c r="DO12" s="456"/>
      <c r="DP12" s="682"/>
      <c r="DQ12" s="444" t="s">
        <v>205</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477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259</v>
      </c>
      <c r="B23" s="401" t="s">
        <v>315</v>
      </c>
      <c r="C23" s="421"/>
      <c r="D23" s="421"/>
      <c r="E23" s="421"/>
      <c r="F23" s="421"/>
      <c r="G23" s="421"/>
      <c r="H23" s="421"/>
      <c r="I23" s="421"/>
      <c r="J23" s="421"/>
      <c r="K23" s="421"/>
      <c r="L23" s="421"/>
      <c r="M23" s="421"/>
      <c r="N23" s="421"/>
      <c r="O23" s="421"/>
      <c r="P23" s="433"/>
      <c r="Q23" s="440" t="s">
        <v>562</v>
      </c>
      <c r="R23" s="452"/>
      <c r="S23" s="452"/>
      <c r="T23" s="452"/>
      <c r="U23" s="452"/>
      <c r="V23" s="452" t="s">
        <v>560</v>
      </c>
      <c r="W23" s="452"/>
      <c r="X23" s="452"/>
      <c r="Y23" s="452"/>
      <c r="Z23" s="452"/>
      <c r="AA23" s="452" t="s">
        <v>427</v>
      </c>
      <c r="AB23" s="452"/>
      <c r="AC23" s="452"/>
      <c r="AD23" s="452"/>
      <c r="AE23" s="494"/>
      <c r="AF23" s="508">
        <v>925</v>
      </c>
      <c r="AG23" s="452"/>
      <c r="AH23" s="452"/>
      <c r="AI23" s="452"/>
      <c r="AJ23" s="526"/>
      <c r="AK23" s="534"/>
      <c r="AL23" s="455"/>
      <c r="AM23" s="455"/>
      <c r="AN23" s="455"/>
      <c r="AO23" s="455"/>
      <c r="AP23" s="452">
        <v>19698</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403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440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459</v>
      </c>
      <c r="B26" s="397"/>
      <c r="C26" s="397"/>
      <c r="D26" s="397"/>
      <c r="E26" s="397"/>
      <c r="F26" s="397"/>
      <c r="G26" s="397"/>
      <c r="H26" s="397"/>
      <c r="I26" s="397"/>
      <c r="J26" s="397"/>
      <c r="K26" s="397"/>
      <c r="L26" s="397"/>
      <c r="M26" s="397"/>
      <c r="N26" s="397"/>
      <c r="O26" s="397"/>
      <c r="P26" s="429"/>
      <c r="Q26" s="435" t="s">
        <v>479</v>
      </c>
      <c r="R26" s="447"/>
      <c r="S26" s="447"/>
      <c r="T26" s="447"/>
      <c r="U26" s="458"/>
      <c r="V26" s="435" t="s">
        <v>480</v>
      </c>
      <c r="W26" s="447"/>
      <c r="X26" s="447"/>
      <c r="Y26" s="447"/>
      <c r="Z26" s="458"/>
      <c r="AA26" s="435" t="s">
        <v>482</v>
      </c>
      <c r="AB26" s="447"/>
      <c r="AC26" s="447"/>
      <c r="AD26" s="447"/>
      <c r="AE26" s="447"/>
      <c r="AF26" s="509" t="s">
        <v>255</v>
      </c>
      <c r="AG26" s="520"/>
      <c r="AH26" s="520"/>
      <c r="AI26" s="520"/>
      <c r="AJ26" s="527"/>
      <c r="AK26" s="447" t="s">
        <v>407</v>
      </c>
      <c r="AL26" s="447"/>
      <c r="AM26" s="447"/>
      <c r="AN26" s="447"/>
      <c r="AO26" s="458"/>
      <c r="AP26" s="435" t="s">
        <v>375</v>
      </c>
      <c r="AQ26" s="447"/>
      <c r="AR26" s="447"/>
      <c r="AS26" s="447"/>
      <c r="AT26" s="458"/>
      <c r="AU26" s="435" t="s">
        <v>483</v>
      </c>
      <c r="AV26" s="447"/>
      <c r="AW26" s="447"/>
      <c r="AX26" s="447"/>
      <c r="AY26" s="458"/>
      <c r="AZ26" s="435" t="s">
        <v>234</v>
      </c>
      <c r="BA26" s="447"/>
      <c r="BB26" s="447"/>
      <c r="BC26" s="447"/>
      <c r="BD26" s="458"/>
      <c r="BE26" s="435" t="s">
        <v>467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484</v>
      </c>
      <c r="C28" s="419"/>
      <c r="D28" s="419"/>
      <c r="E28" s="419"/>
      <c r="F28" s="419"/>
      <c r="G28" s="419"/>
      <c r="H28" s="419"/>
      <c r="I28" s="419"/>
      <c r="J28" s="419"/>
      <c r="K28" s="419"/>
      <c r="L28" s="419"/>
      <c r="M28" s="419"/>
      <c r="N28" s="419"/>
      <c r="O28" s="419"/>
      <c r="P28" s="431"/>
      <c r="Q28" s="441" t="s">
        <v>254</v>
      </c>
      <c r="R28" s="453"/>
      <c r="S28" s="453"/>
      <c r="T28" s="453"/>
      <c r="U28" s="453"/>
      <c r="V28" s="453" t="s">
        <v>191</v>
      </c>
      <c r="W28" s="453"/>
      <c r="X28" s="453"/>
      <c r="Y28" s="453"/>
      <c r="Z28" s="453"/>
      <c r="AA28" s="453" t="s">
        <v>563</v>
      </c>
      <c r="AB28" s="453"/>
      <c r="AC28" s="453"/>
      <c r="AD28" s="453"/>
      <c r="AE28" s="495"/>
      <c r="AF28" s="511">
        <v>41</v>
      </c>
      <c r="AG28" s="453"/>
      <c r="AH28" s="453"/>
      <c r="AI28" s="453"/>
      <c r="AJ28" s="529"/>
      <c r="AK28" s="535">
        <v>391</v>
      </c>
      <c r="AL28" s="453"/>
      <c r="AM28" s="453"/>
      <c r="AN28" s="453"/>
      <c r="AO28" s="453"/>
      <c r="AP28" s="453" t="s">
        <v>205</v>
      </c>
      <c r="AQ28" s="453"/>
      <c r="AR28" s="453"/>
      <c r="AS28" s="453"/>
      <c r="AT28" s="453"/>
      <c r="AU28" s="453" t="s">
        <v>205</v>
      </c>
      <c r="AV28" s="453"/>
      <c r="AW28" s="453"/>
      <c r="AX28" s="453"/>
      <c r="AY28" s="453"/>
      <c r="AZ28" s="596" t="s">
        <v>205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287</v>
      </c>
      <c r="C29" s="420"/>
      <c r="D29" s="420"/>
      <c r="E29" s="420"/>
      <c r="F29" s="420"/>
      <c r="G29" s="420"/>
      <c r="H29" s="420"/>
      <c r="I29" s="420"/>
      <c r="J29" s="420"/>
      <c r="K29" s="420"/>
      <c r="L29" s="420"/>
      <c r="M29" s="420"/>
      <c r="N29" s="420"/>
      <c r="O29" s="420"/>
      <c r="P29" s="432"/>
      <c r="Q29" s="438" t="s">
        <v>538</v>
      </c>
      <c r="R29" s="450"/>
      <c r="S29" s="450"/>
      <c r="T29" s="450"/>
      <c r="U29" s="450"/>
      <c r="V29" s="450" t="s">
        <v>538</v>
      </c>
      <c r="W29" s="450"/>
      <c r="X29" s="450"/>
      <c r="Y29" s="450"/>
      <c r="Z29" s="450"/>
      <c r="AA29" s="450" t="s">
        <v>205</v>
      </c>
      <c r="AB29" s="450"/>
      <c r="AC29" s="450"/>
      <c r="AD29" s="450"/>
      <c r="AE29" s="461"/>
      <c r="AF29" s="507" t="s">
        <v>205</v>
      </c>
      <c r="AG29" s="456"/>
      <c r="AH29" s="456"/>
      <c r="AI29" s="456"/>
      <c r="AJ29" s="525"/>
      <c r="AK29" s="460">
        <v>33</v>
      </c>
      <c r="AL29" s="450"/>
      <c r="AM29" s="450"/>
      <c r="AN29" s="450"/>
      <c r="AO29" s="450"/>
      <c r="AP29" s="450" t="s">
        <v>205</v>
      </c>
      <c r="AQ29" s="450"/>
      <c r="AR29" s="450"/>
      <c r="AS29" s="450"/>
      <c r="AT29" s="450"/>
      <c r="AU29" s="450" t="s">
        <v>205</v>
      </c>
      <c r="AV29" s="450"/>
      <c r="AW29" s="450"/>
      <c r="AX29" s="450"/>
      <c r="AY29" s="450"/>
      <c r="AZ29" s="597" t="s">
        <v>205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295</v>
      </c>
      <c r="C30" s="420"/>
      <c r="D30" s="420"/>
      <c r="E30" s="420"/>
      <c r="F30" s="420"/>
      <c r="G30" s="420"/>
      <c r="H30" s="420"/>
      <c r="I30" s="420"/>
      <c r="J30" s="420"/>
      <c r="K30" s="420"/>
      <c r="L30" s="420"/>
      <c r="M30" s="420"/>
      <c r="N30" s="420"/>
      <c r="O30" s="420"/>
      <c r="P30" s="432"/>
      <c r="Q30" s="438" t="s">
        <v>469</v>
      </c>
      <c r="R30" s="450"/>
      <c r="S30" s="450"/>
      <c r="T30" s="450"/>
      <c r="U30" s="450"/>
      <c r="V30" s="450" t="s">
        <v>327</v>
      </c>
      <c r="W30" s="450"/>
      <c r="X30" s="450"/>
      <c r="Y30" s="450"/>
      <c r="Z30" s="450"/>
      <c r="AA30" s="450" t="s">
        <v>119</v>
      </c>
      <c r="AB30" s="450"/>
      <c r="AC30" s="450"/>
      <c r="AD30" s="450"/>
      <c r="AE30" s="461"/>
      <c r="AF30" s="507">
        <v>162</v>
      </c>
      <c r="AG30" s="456"/>
      <c r="AH30" s="456"/>
      <c r="AI30" s="456"/>
      <c r="AJ30" s="525"/>
      <c r="AK30" s="460">
        <v>669</v>
      </c>
      <c r="AL30" s="450"/>
      <c r="AM30" s="450"/>
      <c r="AN30" s="450"/>
      <c r="AO30" s="450"/>
      <c r="AP30" s="450" t="s">
        <v>205</v>
      </c>
      <c r="AQ30" s="450"/>
      <c r="AR30" s="450"/>
      <c r="AS30" s="450"/>
      <c r="AT30" s="450"/>
      <c r="AU30" s="450" t="s">
        <v>205</v>
      </c>
      <c r="AV30" s="450"/>
      <c r="AW30" s="450"/>
      <c r="AX30" s="450"/>
      <c r="AY30" s="450"/>
      <c r="AZ30" s="597" t="s">
        <v>205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485</v>
      </c>
      <c r="C31" s="420"/>
      <c r="D31" s="420"/>
      <c r="E31" s="420"/>
      <c r="F31" s="420"/>
      <c r="G31" s="420"/>
      <c r="H31" s="420"/>
      <c r="I31" s="420"/>
      <c r="J31" s="420"/>
      <c r="K31" s="420"/>
      <c r="L31" s="420"/>
      <c r="M31" s="420"/>
      <c r="N31" s="420"/>
      <c r="O31" s="420"/>
      <c r="P31" s="432"/>
      <c r="Q31" s="438" t="s">
        <v>564</v>
      </c>
      <c r="R31" s="450"/>
      <c r="S31" s="450"/>
      <c r="T31" s="450"/>
      <c r="U31" s="450"/>
      <c r="V31" s="450" t="s">
        <v>565</v>
      </c>
      <c r="W31" s="450"/>
      <c r="X31" s="450"/>
      <c r="Y31" s="450"/>
      <c r="Z31" s="450"/>
      <c r="AA31" s="450" t="s">
        <v>566</v>
      </c>
      <c r="AB31" s="450"/>
      <c r="AC31" s="450"/>
      <c r="AD31" s="450"/>
      <c r="AE31" s="461"/>
      <c r="AF31" s="507">
        <v>13</v>
      </c>
      <c r="AG31" s="456"/>
      <c r="AH31" s="456"/>
      <c r="AI31" s="456"/>
      <c r="AJ31" s="525"/>
      <c r="AK31" s="460">
        <v>173</v>
      </c>
      <c r="AL31" s="450"/>
      <c r="AM31" s="450"/>
      <c r="AN31" s="450"/>
      <c r="AO31" s="450"/>
      <c r="AP31" s="450" t="s">
        <v>205</v>
      </c>
      <c r="AQ31" s="450"/>
      <c r="AR31" s="450"/>
      <c r="AS31" s="450"/>
      <c r="AT31" s="450"/>
      <c r="AU31" s="450" t="s">
        <v>205</v>
      </c>
      <c r="AV31" s="450"/>
      <c r="AW31" s="450"/>
      <c r="AX31" s="450"/>
      <c r="AY31" s="450"/>
      <c r="AZ31" s="597" t="s">
        <v>205</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486</v>
      </c>
      <c r="C32" s="420"/>
      <c r="D32" s="420"/>
      <c r="E32" s="420"/>
      <c r="F32" s="420"/>
      <c r="G32" s="420"/>
      <c r="H32" s="420"/>
      <c r="I32" s="420"/>
      <c r="J32" s="420"/>
      <c r="K32" s="420"/>
      <c r="L32" s="420"/>
      <c r="M32" s="420"/>
      <c r="N32" s="420"/>
      <c r="O32" s="420"/>
      <c r="P32" s="432"/>
      <c r="Q32" s="438">
        <v>929</v>
      </c>
      <c r="R32" s="450"/>
      <c r="S32" s="450"/>
      <c r="T32" s="450"/>
      <c r="U32" s="450"/>
      <c r="V32" s="450">
        <v>888</v>
      </c>
      <c r="W32" s="450"/>
      <c r="X32" s="450"/>
      <c r="Y32" s="450"/>
      <c r="Z32" s="450"/>
      <c r="AA32" s="450">
        <v>41</v>
      </c>
      <c r="AB32" s="450"/>
      <c r="AC32" s="450"/>
      <c r="AD32" s="450"/>
      <c r="AE32" s="461"/>
      <c r="AF32" s="507">
        <v>2379</v>
      </c>
      <c r="AG32" s="456"/>
      <c r="AH32" s="456"/>
      <c r="AI32" s="456"/>
      <c r="AJ32" s="525"/>
      <c r="AK32" s="460">
        <v>136</v>
      </c>
      <c r="AL32" s="450"/>
      <c r="AM32" s="450"/>
      <c r="AN32" s="450"/>
      <c r="AO32" s="450"/>
      <c r="AP32" s="450" t="s">
        <v>567</v>
      </c>
      <c r="AQ32" s="450"/>
      <c r="AR32" s="450"/>
      <c r="AS32" s="450"/>
      <c r="AT32" s="450"/>
      <c r="AU32" s="450" t="s">
        <v>568</v>
      </c>
      <c r="AV32" s="450"/>
      <c r="AW32" s="450"/>
      <c r="AX32" s="450"/>
      <c r="AY32" s="450"/>
      <c r="AZ32" s="597" t="s">
        <v>205</v>
      </c>
      <c r="BA32" s="597"/>
      <c r="BB32" s="597"/>
      <c r="BC32" s="597"/>
      <c r="BD32" s="597"/>
      <c r="BE32" s="565" t="s">
        <v>146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367</v>
      </c>
      <c r="C33" s="420"/>
      <c r="D33" s="420"/>
      <c r="E33" s="420"/>
      <c r="F33" s="420"/>
      <c r="G33" s="420"/>
      <c r="H33" s="420"/>
      <c r="I33" s="420"/>
      <c r="J33" s="420"/>
      <c r="K33" s="420"/>
      <c r="L33" s="420"/>
      <c r="M33" s="420"/>
      <c r="N33" s="420"/>
      <c r="O33" s="420"/>
      <c r="P33" s="432"/>
      <c r="Q33" s="438">
        <v>2437</v>
      </c>
      <c r="R33" s="450"/>
      <c r="S33" s="450"/>
      <c r="T33" s="450"/>
      <c r="U33" s="450"/>
      <c r="V33" s="450">
        <v>2284</v>
      </c>
      <c r="W33" s="450"/>
      <c r="X33" s="450"/>
      <c r="Y33" s="450"/>
      <c r="Z33" s="450"/>
      <c r="AA33" s="450">
        <v>152</v>
      </c>
      <c r="AB33" s="450"/>
      <c r="AC33" s="450"/>
      <c r="AD33" s="450"/>
      <c r="AE33" s="461"/>
      <c r="AF33" s="507">
        <v>1338</v>
      </c>
      <c r="AG33" s="456"/>
      <c r="AH33" s="456"/>
      <c r="AI33" s="456"/>
      <c r="AJ33" s="525"/>
      <c r="AK33" s="460">
        <v>1147</v>
      </c>
      <c r="AL33" s="450"/>
      <c r="AM33" s="450"/>
      <c r="AN33" s="450"/>
      <c r="AO33" s="450"/>
      <c r="AP33" s="450" t="s">
        <v>412</v>
      </c>
      <c r="AQ33" s="450"/>
      <c r="AR33" s="450"/>
      <c r="AS33" s="450"/>
      <c r="AT33" s="450"/>
      <c r="AU33" s="450" t="s">
        <v>569</v>
      </c>
      <c r="AV33" s="450"/>
      <c r="AW33" s="450"/>
      <c r="AX33" s="450"/>
      <c r="AY33" s="450"/>
      <c r="AZ33" s="597" t="s">
        <v>205</v>
      </c>
      <c r="BA33" s="597"/>
      <c r="BB33" s="597"/>
      <c r="BC33" s="597"/>
      <c r="BD33" s="597"/>
      <c r="BE33" s="565" t="s">
        <v>146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487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259</v>
      </c>
      <c r="B63" s="401" t="s">
        <v>394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3934</v>
      </c>
      <c r="AG63" s="452"/>
      <c r="AH63" s="452"/>
      <c r="AI63" s="452"/>
      <c r="AJ63" s="526"/>
      <c r="AK63" s="534"/>
      <c r="AL63" s="455"/>
      <c r="AM63" s="455"/>
      <c r="AN63" s="455"/>
      <c r="AO63" s="455"/>
      <c r="AP63" s="452" t="s">
        <v>226</v>
      </c>
      <c r="AQ63" s="452"/>
      <c r="AR63" s="452"/>
      <c r="AS63" s="452"/>
      <c r="AT63" s="452"/>
      <c r="AU63" s="452" t="s">
        <v>570</v>
      </c>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475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436</v>
      </c>
      <c r="B66" s="397"/>
      <c r="C66" s="397"/>
      <c r="D66" s="397"/>
      <c r="E66" s="397"/>
      <c r="F66" s="397"/>
      <c r="G66" s="397"/>
      <c r="H66" s="397"/>
      <c r="I66" s="397"/>
      <c r="J66" s="397"/>
      <c r="K66" s="397"/>
      <c r="L66" s="397"/>
      <c r="M66" s="397"/>
      <c r="N66" s="397"/>
      <c r="O66" s="397"/>
      <c r="P66" s="429"/>
      <c r="Q66" s="435" t="s">
        <v>479</v>
      </c>
      <c r="R66" s="447"/>
      <c r="S66" s="447"/>
      <c r="T66" s="447"/>
      <c r="U66" s="458"/>
      <c r="V66" s="435" t="s">
        <v>480</v>
      </c>
      <c r="W66" s="447"/>
      <c r="X66" s="447"/>
      <c r="Y66" s="447"/>
      <c r="Z66" s="458"/>
      <c r="AA66" s="435" t="s">
        <v>482</v>
      </c>
      <c r="AB66" s="447"/>
      <c r="AC66" s="447"/>
      <c r="AD66" s="447"/>
      <c r="AE66" s="458"/>
      <c r="AF66" s="512" t="s">
        <v>255</v>
      </c>
      <c r="AG66" s="520"/>
      <c r="AH66" s="520"/>
      <c r="AI66" s="520"/>
      <c r="AJ66" s="530"/>
      <c r="AK66" s="435" t="s">
        <v>407</v>
      </c>
      <c r="AL66" s="397"/>
      <c r="AM66" s="397"/>
      <c r="AN66" s="397"/>
      <c r="AO66" s="429"/>
      <c r="AP66" s="435" t="s">
        <v>375</v>
      </c>
      <c r="AQ66" s="447"/>
      <c r="AR66" s="447"/>
      <c r="AS66" s="447"/>
      <c r="AT66" s="458"/>
      <c r="AU66" s="435" t="s">
        <v>488</v>
      </c>
      <c r="AV66" s="447"/>
      <c r="AW66" s="447"/>
      <c r="AX66" s="447"/>
      <c r="AY66" s="458"/>
      <c r="AZ66" s="435" t="s">
        <v>467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372</v>
      </c>
      <c r="C68" s="419"/>
      <c r="D68" s="419"/>
      <c r="E68" s="419"/>
      <c r="F68" s="419"/>
      <c r="G68" s="419"/>
      <c r="H68" s="419"/>
      <c r="I68" s="419"/>
      <c r="J68" s="419"/>
      <c r="K68" s="419"/>
      <c r="L68" s="419"/>
      <c r="M68" s="419"/>
      <c r="N68" s="419"/>
      <c r="O68" s="419"/>
      <c r="P68" s="431"/>
      <c r="Q68" s="437" t="s">
        <v>66</v>
      </c>
      <c r="R68" s="449"/>
      <c r="S68" s="449"/>
      <c r="T68" s="449"/>
      <c r="U68" s="449"/>
      <c r="V68" s="449" t="s">
        <v>524</v>
      </c>
      <c r="W68" s="449"/>
      <c r="X68" s="449"/>
      <c r="Y68" s="449"/>
      <c r="Z68" s="449"/>
      <c r="AA68" s="449" t="s">
        <v>574</v>
      </c>
      <c r="AB68" s="449"/>
      <c r="AC68" s="449"/>
      <c r="AD68" s="449"/>
      <c r="AE68" s="449"/>
      <c r="AF68" s="449" t="s">
        <v>575</v>
      </c>
      <c r="AG68" s="449"/>
      <c r="AH68" s="449"/>
      <c r="AI68" s="449"/>
      <c r="AJ68" s="449"/>
      <c r="AK68" s="449" t="s">
        <v>576</v>
      </c>
      <c r="AL68" s="449"/>
      <c r="AM68" s="449"/>
      <c r="AN68" s="449"/>
      <c r="AO68" s="449"/>
      <c r="AP68" s="449" t="s">
        <v>205</v>
      </c>
      <c r="AQ68" s="449"/>
      <c r="AR68" s="449"/>
      <c r="AS68" s="449"/>
      <c r="AT68" s="449"/>
      <c r="AU68" s="449" t="s">
        <v>205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571</v>
      </c>
      <c r="C69" s="420"/>
      <c r="D69" s="420"/>
      <c r="E69" s="420"/>
      <c r="F69" s="420"/>
      <c r="G69" s="420"/>
      <c r="H69" s="420"/>
      <c r="I69" s="420"/>
      <c r="J69" s="420"/>
      <c r="K69" s="420"/>
      <c r="L69" s="420"/>
      <c r="M69" s="420"/>
      <c r="N69" s="420"/>
      <c r="O69" s="420"/>
      <c r="P69" s="432"/>
      <c r="Q69" s="438" t="s">
        <v>578</v>
      </c>
      <c r="R69" s="450"/>
      <c r="S69" s="450"/>
      <c r="T69" s="450"/>
      <c r="U69" s="450"/>
      <c r="V69" s="450" t="s">
        <v>579</v>
      </c>
      <c r="W69" s="450"/>
      <c r="X69" s="450"/>
      <c r="Y69" s="450"/>
      <c r="Z69" s="450"/>
      <c r="AA69" s="450">
        <v>-995</v>
      </c>
      <c r="AB69" s="450"/>
      <c r="AC69" s="450"/>
      <c r="AD69" s="450"/>
      <c r="AE69" s="450"/>
      <c r="AF69" s="450" t="s">
        <v>580</v>
      </c>
      <c r="AG69" s="450"/>
      <c r="AH69" s="450"/>
      <c r="AI69" s="450"/>
      <c r="AJ69" s="450"/>
      <c r="AK69" s="450" t="s">
        <v>205</v>
      </c>
      <c r="AL69" s="450"/>
      <c r="AM69" s="450"/>
      <c r="AN69" s="450"/>
      <c r="AO69" s="450"/>
      <c r="AP69" s="450" t="s">
        <v>391</v>
      </c>
      <c r="AQ69" s="450"/>
      <c r="AR69" s="450"/>
      <c r="AS69" s="450"/>
      <c r="AT69" s="450"/>
      <c r="AU69" s="450" t="s">
        <v>425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12</v>
      </c>
      <c r="C70" s="420"/>
      <c r="D70" s="420"/>
      <c r="E70" s="420"/>
      <c r="F70" s="420"/>
      <c r="G70" s="420"/>
      <c r="H70" s="420"/>
      <c r="I70" s="420"/>
      <c r="J70" s="420"/>
      <c r="K70" s="420"/>
      <c r="L70" s="420"/>
      <c r="M70" s="420"/>
      <c r="N70" s="420"/>
      <c r="O70" s="420"/>
      <c r="P70" s="432"/>
      <c r="Q70" s="438" t="s">
        <v>581</v>
      </c>
      <c r="R70" s="450"/>
      <c r="S70" s="450"/>
      <c r="T70" s="450"/>
      <c r="U70" s="450"/>
      <c r="V70" s="450" t="s">
        <v>582</v>
      </c>
      <c r="W70" s="450"/>
      <c r="X70" s="450"/>
      <c r="Y70" s="450"/>
      <c r="Z70" s="450"/>
      <c r="AA70" s="450" t="s">
        <v>583</v>
      </c>
      <c r="AB70" s="450"/>
      <c r="AC70" s="450"/>
      <c r="AD70" s="450"/>
      <c r="AE70" s="450"/>
      <c r="AF70" s="450" t="s">
        <v>583</v>
      </c>
      <c r="AG70" s="450"/>
      <c r="AH70" s="450"/>
      <c r="AI70" s="450"/>
      <c r="AJ70" s="450"/>
      <c r="AK70" s="450" t="s">
        <v>574</v>
      </c>
      <c r="AL70" s="450"/>
      <c r="AM70" s="450"/>
      <c r="AN70" s="450"/>
      <c r="AO70" s="450"/>
      <c r="AP70" s="450" t="s">
        <v>584</v>
      </c>
      <c r="AQ70" s="450"/>
      <c r="AR70" s="450"/>
      <c r="AS70" s="450"/>
      <c r="AT70" s="450"/>
      <c r="AU70" s="450" t="s">
        <v>70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572</v>
      </c>
      <c r="C71" s="420"/>
      <c r="D71" s="420"/>
      <c r="E71" s="420"/>
      <c r="F71" s="420"/>
      <c r="G71" s="420"/>
      <c r="H71" s="420"/>
      <c r="I71" s="420"/>
      <c r="J71" s="420"/>
      <c r="K71" s="420"/>
      <c r="L71" s="420"/>
      <c r="M71" s="420"/>
      <c r="N71" s="420"/>
      <c r="O71" s="420"/>
      <c r="P71" s="432"/>
      <c r="Q71" s="438" t="s">
        <v>585</v>
      </c>
      <c r="R71" s="450"/>
      <c r="S71" s="450"/>
      <c r="T71" s="450"/>
      <c r="U71" s="450"/>
      <c r="V71" s="450" t="s">
        <v>586</v>
      </c>
      <c r="W71" s="450"/>
      <c r="X71" s="450"/>
      <c r="Y71" s="450"/>
      <c r="Z71" s="450"/>
      <c r="AA71" s="450" t="s">
        <v>587</v>
      </c>
      <c r="AB71" s="450"/>
      <c r="AC71" s="450"/>
      <c r="AD71" s="450"/>
      <c r="AE71" s="450"/>
      <c r="AF71" s="450" t="s">
        <v>587</v>
      </c>
      <c r="AG71" s="450"/>
      <c r="AH71" s="450"/>
      <c r="AI71" s="450"/>
      <c r="AJ71" s="450"/>
      <c r="AK71" s="450" t="s">
        <v>205</v>
      </c>
      <c r="AL71" s="450"/>
      <c r="AM71" s="450"/>
      <c r="AN71" s="450"/>
      <c r="AO71" s="450"/>
      <c r="AP71" s="450" t="s">
        <v>205</v>
      </c>
      <c r="AQ71" s="450"/>
      <c r="AR71" s="450"/>
      <c r="AS71" s="450"/>
      <c r="AT71" s="450"/>
      <c r="AU71" s="450" t="s">
        <v>205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561</v>
      </c>
      <c r="C72" s="420"/>
      <c r="D72" s="420"/>
      <c r="E72" s="420"/>
      <c r="F72" s="420"/>
      <c r="G72" s="420"/>
      <c r="H72" s="420"/>
      <c r="I72" s="420"/>
      <c r="J72" s="420"/>
      <c r="K72" s="420"/>
      <c r="L72" s="420"/>
      <c r="M72" s="420"/>
      <c r="N72" s="420"/>
      <c r="O72" s="420"/>
      <c r="P72" s="432"/>
      <c r="Q72" s="438" t="s">
        <v>588</v>
      </c>
      <c r="R72" s="450"/>
      <c r="S72" s="450"/>
      <c r="T72" s="450"/>
      <c r="U72" s="450"/>
      <c r="V72" s="450" t="s">
        <v>466</v>
      </c>
      <c r="W72" s="450"/>
      <c r="X72" s="450"/>
      <c r="Y72" s="450"/>
      <c r="Z72" s="450"/>
      <c r="AA72" s="450" t="s">
        <v>589</v>
      </c>
      <c r="AB72" s="450"/>
      <c r="AC72" s="450"/>
      <c r="AD72" s="450"/>
      <c r="AE72" s="450"/>
      <c r="AF72" s="450" t="s">
        <v>589</v>
      </c>
      <c r="AG72" s="450"/>
      <c r="AH72" s="450"/>
      <c r="AI72" s="450"/>
      <c r="AJ72" s="450"/>
      <c r="AK72" s="450" t="s">
        <v>205</v>
      </c>
      <c r="AL72" s="450"/>
      <c r="AM72" s="450"/>
      <c r="AN72" s="450"/>
      <c r="AO72" s="450"/>
      <c r="AP72" s="450" t="s">
        <v>205</v>
      </c>
      <c r="AQ72" s="450"/>
      <c r="AR72" s="450"/>
      <c r="AS72" s="450"/>
      <c r="AT72" s="450"/>
      <c r="AU72" s="450" t="s">
        <v>205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t="s">
        <v>590</v>
      </c>
      <c r="R73" s="450"/>
      <c r="S73" s="450"/>
      <c r="T73" s="450"/>
      <c r="U73" s="450"/>
      <c r="V73" s="450" t="s">
        <v>591</v>
      </c>
      <c r="W73" s="450"/>
      <c r="X73" s="450"/>
      <c r="Y73" s="450"/>
      <c r="Z73" s="450"/>
      <c r="AA73" s="450" t="s">
        <v>585</v>
      </c>
      <c r="AB73" s="450"/>
      <c r="AC73" s="450"/>
      <c r="AD73" s="450"/>
      <c r="AE73" s="450"/>
      <c r="AF73" s="450" t="s">
        <v>585</v>
      </c>
      <c r="AG73" s="450"/>
      <c r="AH73" s="450"/>
      <c r="AI73" s="450"/>
      <c r="AJ73" s="450"/>
      <c r="AK73" s="450">
        <v>2</v>
      </c>
      <c r="AL73" s="450"/>
      <c r="AM73" s="450"/>
      <c r="AN73" s="450"/>
      <c r="AO73" s="450"/>
      <c r="AP73" s="450" t="s">
        <v>205</v>
      </c>
      <c r="AQ73" s="450"/>
      <c r="AR73" s="450"/>
      <c r="AS73" s="450"/>
      <c r="AT73" s="450"/>
      <c r="AU73" s="450" t="s">
        <v>205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508</v>
      </c>
      <c r="C74" s="420"/>
      <c r="D74" s="420"/>
      <c r="E74" s="420"/>
      <c r="F74" s="420"/>
      <c r="G74" s="420"/>
      <c r="H74" s="420"/>
      <c r="I74" s="420"/>
      <c r="J74" s="420"/>
      <c r="K74" s="420"/>
      <c r="L74" s="420"/>
      <c r="M74" s="420"/>
      <c r="N74" s="420"/>
      <c r="O74" s="420"/>
      <c r="P74" s="432"/>
      <c r="Q74" s="438" t="s">
        <v>592</v>
      </c>
      <c r="R74" s="450"/>
      <c r="S74" s="450"/>
      <c r="T74" s="450"/>
      <c r="U74" s="450"/>
      <c r="V74" s="450" t="s">
        <v>593</v>
      </c>
      <c r="W74" s="450"/>
      <c r="X74" s="450"/>
      <c r="Y74" s="450"/>
      <c r="Z74" s="450"/>
      <c r="AA74" s="450" t="s">
        <v>594</v>
      </c>
      <c r="AB74" s="450"/>
      <c r="AC74" s="450"/>
      <c r="AD74" s="450"/>
      <c r="AE74" s="450"/>
      <c r="AF74" s="450" t="s">
        <v>594</v>
      </c>
      <c r="AG74" s="450"/>
      <c r="AH74" s="450"/>
      <c r="AI74" s="450"/>
      <c r="AJ74" s="450"/>
      <c r="AK74" s="450" t="s">
        <v>559</v>
      </c>
      <c r="AL74" s="450"/>
      <c r="AM74" s="450"/>
      <c r="AN74" s="450"/>
      <c r="AO74" s="450"/>
      <c r="AP74" s="450" t="s">
        <v>205</v>
      </c>
      <c r="AQ74" s="450"/>
      <c r="AR74" s="450"/>
      <c r="AS74" s="450"/>
      <c r="AT74" s="450"/>
      <c r="AU74" s="450" t="s">
        <v>205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461</v>
      </c>
      <c r="C75" s="420"/>
      <c r="D75" s="420"/>
      <c r="E75" s="420"/>
      <c r="F75" s="420"/>
      <c r="G75" s="420"/>
      <c r="H75" s="420"/>
      <c r="I75" s="420"/>
      <c r="J75" s="420"/>
      <c r="K75" s="420"/>
      <c r="L75" s="420"/>
      <c r="M75" s="420"/>
      <c r="N75" s="420"/>
      <c r="O75" s="420"/>
      <c r="P75" s="432"/>
      <c r="Q75" s="444" t="s">
        <v>595</v>
      </c>
      <c r="R75" s="456"/>
      <c r="S75" s="456"/>
      <c r="T75" s="456"/>
      <c r="U75" s="460"/>
      <c r="V75" s="461" t="s">
        <v>596</v>
      </c>
      <c r="W75" s="456"/>
      <c r="X75" s="456"/>
      <c r="Y75" s="456"/>
      <c r="Z75" s="460"/>
      <c r="AA75" s="461" t="s">
        <v>597</v>
      </c>
      <c r="AB75" s="456"/>
      <c r="AC75" s="456"/>
      <c r="AD75" s="456"/>
      <c r="AE75" s="460"/>
      <c r="AF75" s="461" t="s">
        <v>597</v>
      </c>
      <c r="AG75" s="456"/>
      <c r="AH75" s="456"/>
      <c r="AI75" s="456"/>
      <c r="AJ75" s="460"/>
      <c r="AK75" s="461" t="s">
        <v>238</v>
      </c>
      <c r="AL75" s="456"/>
      <c r="AM75" s="456"/>
      <c r="AN75" s="456"/>
      <c r="AO75" s="460"/>
      <c r="AP75" s="461" t="s">
        <v>205</v>
      </c>
      <c r="AQ75" s="456"/>
      <c r="AR75" s="456"/>
      <c r="AS75" s="456"/>
      <c r="AT75" s="460"/>
      <c r="AU75" s="461" t="s">
        <v>205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473</v>
      </c>
      <c r="C76" s="420"/>
      <c r="D76" s="420"/>
      <c r="E76" s="420"/>
      <c r="F76" s="420"/>
      <c r="G76" s="420"/>
      <c r="H76" s="420"/>
      <c r="I76" s="420"/>
      <c r="J76" s="420"/>
      <c r="K76" s="420"/>
      <c r="L76" s="420"/>
      <c r="M76" s="420"/>
      <c r="N76" s="420"/>
      <c r="O76" s="420"/>
      <c r="P76" s="432"/>
      <c r="Q76" s="444" t="s">
        <v>575</v>
      </c>
      <c r="R76" s="456"/>
      <c r="S76" s="456"/>
      <c r="T76" s="456"/>
      <c r="U76" s="460"/>
      <c r="V76" s="461" t="s">
        <v>124</v>
      </c>
      <c r="W76" s="456"/>
      <c r="X76" s="456"/>
      <c r="Y76" s="456"/>
      <c r="Z76" s="460"/>
      <c r="AA76" s="461" t="s">
        <v>587</v>
      </c>
      <c r="AB76" s="456"/>
      <c r="AC76" s="456"/>
      <c r="AD76" s="456"/>
      <c r="AE76" s="460"/>
      <c r="AF76" s="461" t="s">
        <v>587</v>
      </c>
      <c r="AG76" s="456"/>
      <c r="AH76" s="456"/>
      <c r="AI76" s="456"/>
      <c r="AJ76" s="460"/>
      <c r="AK76" s="461" t="s">
        <v>598</v>
      </c>
      <c r="AL76" s="456"/>
      <c r="AM76" s="456"/>
      <c r="AN76" s="456"/>
      <c r="AO76" s="460"/>
      <c r="AP76" s="461" t="s">
        <v>205</v>
      </c>
      <c r="AQ76" s="456"/>
      <c r="AR76" s="456"/>
      <c r="AS76" s="456"/>
      <c r="AT76" s="460"/>
      <c r="AU76" s="461" t="s">
        <v>205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573</v>
      </c>
      <c r="C77" s="420"/>
      <c r="D77" s="420"/>
      <c r="E77" s="420"/>
      <c r="F77" s="420"/>
      <c r="G77" s="420"/>
      <c r="H77" s="420"/>
      <c r="I77" s="420"/>
      <c r="J77" s="420"/>
      <c r="K77" s="420"/>
      <c r="L77" s="420"/>
      <c r="M77" s="420"/>
      <c r="N77" s="420"/>
      <c r="O77" s="420"/>
      <c r="P77" s="432"/>
      <c r="Q77" s="444" t="s">
        <v>599</v>
      </c>
      <c r="R77" s="456"/>
      <c r="S77" s="456"/>
      <c r="T77" s="456"/>
      <c r="U77" s="460"/>
      <c r="V77" s="461" t="s">
        <v>600</v>
      </c>
      <c r="W77" s="456"/>
      <c r="X77" s="456"/>
      <c r="Y77" s="456"/>
      <c r="Z77" s="460"/>
      <c r="AA77" s="461" t="s">
        <v>601</v>
      </c>
      <c r="AB77" s="456"/>
      <c r="AC77" s="456"/>
      <c r="AD77" s="456"/>
      <c r="AE77" s="460"/>
      <c r="AF77" s="461" t="s">
        <v>601</v>
      </c>
      <c r="AG77" s="456"/>
      <c r="AH77" s="456"/>
      <c r="AI77" s="456"/>
      <c r="AJ77" s="460"/>
      <c r="AK77" s="461" t="s">
        <v>594</v>
      </c>
      <c r="AL77" s="456"/>
      <c r="AM77" s="456"/>
      <c r="AN77" s="456"/>
      <c r="AO77" s="460"/>
      <c r="AP77" s="461" t="s">
        <v>205</v>
      </c>
      <c r="AQ77" s="456"/>
      <c r="AR77" s="456"/>
      <c r="AS77" s="456"/>
      <c r="AT77" s="460"/>
      <c r="AU77" s="461" t="s">
        <v>205</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411</v>
      </c>
      <c r="C78" s="420"/>
      <c r="D78" s="420"/>
      <c r="E78" s="420"/>
      <c r="F78" s="420"/>
      <c r="G78" s="420"/>
      <c r="H78" s="420"/>
      <c r="I78" s="420"/>
      <c r="J78" s="420"/>
      <c r="K78" s="420"/>
      <c r="L78" s="420"/>
      <c r="M78" s="420"/>
      <c r="N78" s="420"/>
      <c r="O78" s="420"/>
      <c r="P78" s="432"/>
      <c r="Q78" s="438" t="s">
        <v>269</v>
      </c>
      <c r="R78" s="450"/>
      <c r="S78" s="450"/>
      <c r="T78" s="450"/>
      <c r="U78" s="450"/>
      <c r="V78" s="450" t="s">
        <v>602</v>
      </c>
      <c r="W78" s="450"/>
      <c r="X78" s="450"/>
      <c r="Y78" s="450"/>
      <c r="Z78" s="450"/>
      <c r="AA78" s="450" t="s">
        <v>587</v>
      </c>
      <c r="AB78" s="450"/>
      <c r="AC78" s="450"/>
      <c r="AD78" s="450"/>
      <c r="AE78" s="450"/>
      <c r="AF78" s="450" t="s">
        <v>587</v>
      </c>
      <c r="AG78" s="450"/>
      <c r="AH78" s="450"/>
      <c r="AI78" s="450"/>
      <c r="AJ78" s="450"/>
      <c r="AK78" s="450" t="s">
        <v>205</v>
      </c>
      <c r="AL78" s="450"/>
      <c r="AM78" s="450"/>
      <c r="AN78" s="450"/>
      <c r="AO78" s="450"/>
      <c r="AP78" s="450" t="s">
        <v>205</v>
      </c>
      <c r="AQ78" s="450"/>
      <c r="AR78" s="450"/>
      <c r="AS78" s="450"/>
      <c r="AT78" s="450"/>
      <c r="AU78" s="450" t="s">
        <v>205</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259</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t="s">
        <v>175</v>
      </c>
      <c r="AG88" s="452"/>
      <c r="AH88" s="452"/>
      <c r="AI88" s="452"/>
      <c r="AJ88" s="452"/>
      <c r="AK88" s="455" t="s">
        <v>603</v>
      </c>
      <c r="AL88" s="455"/>
      <c r="AM88" s="455"/>
      <c r="AN88" s="455"/>
      <c r="AO88" s="455"/>
      <c r="AP88" s="452" t="s">
        <v>498</v>
      </c>
      <c r="AQ88" s="452"/>
      <c r="AR88" s="452"/>
      <c r="AS88" s="452"/>
      <c r="AT88" s="452"/>
      <c r="AU88" s="452" t="s">
        <v>604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259</v>
      </c>
      <c r="BR102" s="401" t="s">
        <v>471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607</v>
      </c>
      <c r="CS102" s="604"/>
      <c r="CT102" s="604"/>
      <c r="CU102" s="604"/>
      <c r="CV102" s="697"/>
      <c r="CW102" s="696">
        <v>18</v>
      </c>
      <c r="CX102" s="604"/>
      <c r="CY102" s="604"/>
      <c r="CZ102" s="604"/>
      <c r="DA102" s="697"/>
      <c r="DB102" s="696" t="s">
        <v>205</v>
      </c>
      <c r="DC102" s="604"/>
      <c r="DD102" s="604"/>
      <c r="DE102" s="604"/>
      <c r="DF102" s="697"/>
      <c r="DG102" s="696" t="s">
        <v>205</v>
      </c>
      <c r="DH102" s="604"/>
      <c r="DI102" s="604"/>
      <c r="DJ102" s="604"/>
      <c r="DK102" s="697"/>
      <c r="DL102" s="696" t="s">
        <v>205</v>
      </c>
      <c r="DM102" s="604"/>
      <c r="DN102" s="604"/>
      <c r="DO102" s="604"/>
      <c r="DP102" s="697"/>
      <c r="DQ102" s="696" t="s">
        <v>205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489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490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491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292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492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493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494</v>
      </c>
      <c r="AB109" s="406"/>
      <c r="AC109" s="406"/>
      <c r="AD109" s="406"/>
      <c r="AE109" s="469"/>
      <c r="AF109" s="480" t="s">
        <v>496</v>
      </c>
      <c r="AG109" s="406"/>
      <c r="AH109" s="406"/>
      <c r="AI109" s="406"/>
      <c r="AJ109" s="469"/>
      <c r="AK109" s="480" t="s">
        <v>195</v>
      </c>
      <c r="AL109" s="406"/>
      <c r="AM109" s="406"/>
      <c r="AN109" s="406"/>
      <c r="AO109" s="469"/>
      <c r="AP109" s="480" t="s">
        <v>497</v>
      </c>
      <c r="AQ109" s="406"/>
      <c r="AR109" s="406"/>
      <c r="AS109" s="406"/>
      <c r="AT109" s="555"/>
      <c r="AU109" s="383" t="s">
        <v>493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494</v>
      </c>
      <c r="BR109" s="406"/>
      <c r="BS109" s="406"/>
      <c r="BT109" s="406"/>
      <c r="BU109" s="469"/>
      <c r="BV109" s="480" t="s">
        <v>496</v>
      </c>
      <c r="BW109" s="406"/>
      <c r="BX109" s="406"/>
      <c r="BY109" s="406"/>
      <c r="BZ109" s="469"/>
      <c r="CA109" s="480" t="s">
        <v>195</v>
      </c>
      <c r="CB109" s="406"/>
      <c r="CC109" s="406"/>
      <c r="CD109" s="406"/>
      <c r="CE109" s="469"/>
      <c r="CF109" s="655" t="s">
        <v>497</v>
      </c>
      <c r="CG109" s="655"/>
      <c r="CH109" s="655"/>
      <c r="CI109" s="655"/>
      <c r="CJ109" s="655"/>
      <c r="CK109" s="480" t="s">
        <v>102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494</v>
      </c>
      <c r="DH109" s="406"/>
      <c r="DI109" s="406"/>
      <c r="DJ109" s="406"/>
      <c r="DK109" s="469"/>
      <c r="DL109" s="480" t="s">
        <v>496</v>
      </c>
      <c r="DM109" s="406"/>
      <c r="DN109" s="406"/>
      <c r="DO109" s="406"/>
      <c r="DP109" s="469"/>
      <c r="DQ109" s="480" t="s">
        <v>195</v>
      </c>
      <c r="DR109" s="406"/>
      <c r="DS109" s="406"/>
      <c r="DT109" s="406"/>
      <c r="DU109" s="469"/>
      <c r="DV109" s="480" t="s">
        <v>497</v>
      </c>
      <c r="DW109" s="406"/>
      <c r="DX109" s="406"/>
      <c r="DY109" s="406"/>
      <c r="DZ109" s="555"/>
    </row>
    <row r="110" spans="1:131" s="365" customFormat="1" ht="26.25" customHeight="1">
      <c r="A110" s="384" t="s">
        <v>342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3457901</v>
      </c>
      <c r="AB110" s="487"/>
      <c r="AC110" s="487"/>
      <c r="AD110" s="487"/>
      <c r="AE110" s="498"/>
      <c r="AF110" s="514">
        <v>3186396</v>
      </c>
      <c r="AG110" s="487"/>
      <c r="AH110" s="487"/>
      <c r="AI110" s="487"/>
      <c r="AJ110" s="498"/>
      <c r="AK110" s="514">
        <v>3053900</v>
      </c>
      <c r="AL110" s="487"/>
      <c r="AM110" s="487"/>
      <c r="AN110" s="487"/>
      <c r="AO110" s="498"/>
      <c r="AP110" s="538">
        <v>27.2</v>
      </c>
      <c r="AQ110" s="546"/>
      <c r="AR110" s="546"/>
      <c r="AS110" s="546"/>
      <c r="AT110" s="556"/>
      <c r="AU110" s="568" t="s">
        <v>128</v>
      </c>
      <c r="AV110" s="577"/>
      <c r="AW110" s="577"/>
      <c r="AX110" s="577"/>
      <c r="AY110" s="577"/>
      <c r="AZ110" s="424" t="s">
        <v>499</v>
      </c>
      <c r="BA110" s="407"/>
      <c r="BB110" s="407"/>
      <c r="BC110" s="407"/>
      <c r="BD110" s="407"/>
      <c r="BE110" s="407"/>
      <c r="BF110" s="407"/>
      <c r="BG110" s="407"/>
      <c r="BH110" s="407"/>
      <c r="BI110" s="407"/>
      <c r="BJ110" s="407"/>
      <c r="BK110" s="407"/>
      <c r="BL110" s="407"/>
      <c r="BM110" s="407"/>
      <c r="BN110" s="407"/>
      <c r="BO110" s="407"/>
      <c r="BP110" s="470"/>
      <c r="BQ110" s="632">
        <v>21351981</v>
      </c>
      <c r="BR110" s="640"/>
      <c r="BS110" s="640"/>
      <c r="BT110" s="640"/>
      <c r="BU110" s="640"/>
      <c r="BV110" s="640">
        <v>20648430</v>
      </c>
      <c r="BW110" s="640"/>
      <c r="BX110" s="640"/>
      <c r="BY110" s="640"/>
      <c r="BZ110" s="640"/>
      <c r="CA110" s="640">
        <v>19698099</v>
      </c>
      <c r="CB110" s="640"/>
      <c r="CC110" s="640"/>
      <c r="CD110" s="640"/>
      <c r="CE110" s="640"/>
      <c r="CF110" s="656">
        <v>175.6</v>
      </c>
      <c r="CG110" s="660"/>
      <c r="CH110" s="660"/>
      <c r="CI110" s="660"/>
      <c r="CJ110" s="660"/>
      <c r="CK110" s="672" t="s">
        <v>404</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205</v>
      </c>
      <c r="DH110" s="640"/>
      <c r="DI110" s="640"/>
      <c r="DJ110" s="640"/>
      <c r="DK110" s="640"/>
      <c r="DL110" s="640" t="s">
        <v>205</v>
      </c>
      <c r="DM110" s="640"/>
      <c r="DN110" s="640"/>
      <c r="DO110" s="640"/>
      <c r="DP110" s="640"/>
      <c r="DQ110" s="640" t="s">
        <v>205</v>
      </c>
      <c r="DR110" s="640"/>
      <c r="DS110" s="640"/>
      <c r="DT110" s="640"/>
      <c r="DU110" s="640"/>
      <c r="DV110" s="712" t="s">
        <v>205</v>
      </c>
      <c r="DW110" s="712"/>
      <c r="DX110" s="712"/>
      <c r="DY110" s="712"/>
      <c r="DZ110" s="721"/>
    </row>
    <row r="111" spans="1:131" s="365" customFormat="1" ht="26.25" customHeight="1">
      <c r="A111" s="385" t="s">
        <v>478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500</v>
      </c>
      <c r="BA111" s="378"/>
      <c r="BB111" s="378"/>
      <c r="BC111" s="378"/>
      <c r="BD111" s="378"/>
      <c r="BE111" s="378"/>
      <c r="BF111" s="378"/>
      <c r="BG111" s="378"/>
      <c r="BH111" s="378"/>
      <c r="BI111" s="378"/>
      <c r="BJ111" s="378"/>
      <c r="BK111" s="378"/>
      <c r="BL111" s="378"/>
      <c r="BM111" s="378"/>
      <c r="BN111" s="378"/>
      <c r="BO111" s="378"/>
      <c r="BP111" s="472"/>
      <c r="BQ111" s="633" t="s">
        <v>205</v>
      </c>
      <c r="BR111" s="641"/>
      <c r="BS111" s="641"/>
      <c r="BT111" s="641"/>
      <c r="BU111" s="641"/>
      <c r="BV111" s="641" t="s">
        <v>205</v>
      </c>
      <c r="BW111" s="641"/>
      <c r="BX111" s="641"/>
      <c r="BY111" s="641"/>
      <c r="BZ111" s="641"/>
      <c r="CA111" s="641" t="s">
        <v>205</v>
      </c>
      <c r="CB111" s="641"/>
      <c r="CC111" s="641"/>
      <c r="CD111" s="641"/>
      <c r="CE111" s="641"/>
      <c r="CF111" s="657" t="s">
        <v>205</v>
      </c>
      <c r="CG111" s="661"/>
      <c r="CH111" s="661"/>
      <c r="CI111" s="661"/>
      <c r="CJ111" s="661"/>
      <c r="CK111" s="673"/>
      <c r="CL111" s="413"/>
      <c r="CM111" s="425" t="s">
        <v>144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159</v>
      </c>
      <c r="B112" s="409"/>
      <c r="C112" s="378" t="s">
        <v>502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279</v>
      </c>
      <c r="BA112" s="378"/>
      <c r="BB112" s="378"/>
      <c r="BC112" s="378"/>
      <c r="BD112" s="378"/>
      <c r="BE112" s="378"/>
      <c r="BF112" s="378"/>
      <c r="BG112" s="378"/>
      <c r="BH112" s="378"/>
      <c r="BI112" s="378"/>
      <c r="BJ112" s="378"/>
      <c r="BK112" s="378"/>
      <c r="BL112" s="378"/>
      <c r="BM112" s="378"/>
      <c r="BN112" s="378"/>
      <c r="BO112" s="378"/>
      <c r="BP112" s="472"/>
      <c r="BQ112" s="633">
        <v>14454454</v>
      </c>
      <c r="BR112" s="641"/>
      <c r="BS112" s="641"/>
      <c r="BT112" s="641"/>
      <c r="BU112" s="641"/>
      <c r="BV112" s="641">
        <v>13619157</v>
      </c>
      <c r="BW112" s="641"/>
      <c r="BX112" s="641"/>
      <c r="BY112" s="641"/>
      <c r="BZ112" s="641"/>
      <c r="CA112" s="641">
        <v>12297278</v>
      </c>
      <c r="CB112" s="641"/>
      <c r="CC112" s="641"/>
      <c r="CD112" s="641"/>
      <c r="CE112" s="641"/>
      <c r="CF112" s="657">
        <v>109.7</v>
      </c>
      <c r="CG112" s="661"/>
      <c r="CH112" s="661"/>
      <c r="CI112" s="661"/>
      <c r="CJ112" s="661"/>
      <c r="CK112" s="673"/>
      <c r="CL112" s="413"/>
      <c r="CM112" s="425" t="s">
        <v>414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503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1185235</v>
      </c>
      <c r="AB113" s="446"/>
      <c r="AC113" s="446"/>
      <c r="AD113" s="446"/>
      <c r="AE113" s="499"/>
      <c r="AF113" s="515">
        <v>1136319</v>
      </c>
      <c r="AG113" s="446"/>
      <c r="AH113" s="446"/>
      <c r="AI113" s="446"/>
      <c r="AJ113" s="499"/>
      <c r="AK113" s="515">
        <v>1019330</v>
      </c>
      <c r="AL113" s="446"/>
      <c r="AM113" s="446"/>
      <c r="AN113" s="446"/>
      <c r="AO113" s="499"/>
      <c r="AP113" s="539">
        <v>9.1</v>
      </c>
      <c r="AQ113" s="547"/>
      <c r="AR113" s="547"/>
      <c r="AS113" s="547"/>
      <c r="AT113" s="557"/>
      <c r="AU113" s="569"/>
      <c r="AV113" s="578"/>
      <c r="AW113" s="578"/>
      <c r="AX113" s="578"/>
      <c r="AY113" s="578"/>
      <c r="AZ113" s="425" t="s">
        <v>209</v>
      </c>
      <c r="BA113" s="378"/>
      <c r="BB113" s="378"/>
      <c r="BC113" s="378"/>
      <c r="BD113" s="378"/>
      <c r="BE113" s="378"/>
      <c r="BF113" s="378"/>
      <c r="BG113" s="378"/>
      <c r="BH113" s="378"/>
      <c r="BI113" s="378"/>
      <c r="BJ113" s="378"/>
      <c r="BK113" s="378"/>
      <c r="BL113" s="378"/>
      <c r="BM113" s="378"/>
      <c r="BN113" s="378"/>
      <c r="BO113" s="378"/>
      <c r="BP113" s="472"/>
      <c r="BQ113" s="633">
        <v>1895787</v>
      </c>
      <c r="BR113" s="641"/>
      <c r="BS113" s="641"/>
      <c r="BT113" s="641"/>
      <c r="BU113" s="641"/>
      <c r="BV113" s="641">
        <v>2090282</v>
      </c>
      <c r="BW113" s="641"/>
      <c r="BX113" s="641"/>
      <c r="BY113" s="641"/>
      <c r="BZ113" s="641"/>
      <c r="CA113" s="641">
        <v>1951290</v>
      </c>
      <c r="CB113" s="641"/>
      <c r="CC113" s="641"/>
      <c r="CD113" s="641"/>
      <c r="CE113" s="641"/>
      <c r="CF113" s="657">
        <v>17.399999999999999</v>
      </c>
      <c r="CG113" s="661"/>
      <c r="CH113" s="661"/>
      <c r="CI113" s="661"/>
      <c r="CJ113" s="661"/>
      <c r="CK113" s="673"/>
      <c r="CL113" s="413"/>
      <c r="CM113" s="425" t="s">
        <v>424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505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229267</v>
      </c>
      <c r="AB114" s="446"/>
      <c r="AC114" s="446"/>
      <c r="AD114" s="446"/>
      <c r="AE114" s="499"/>
      <c r="AF114" s="515">
        <v>246341</v>
      </c>
      <c r="AG114" s="446"/>
      <c r="AH114" s="446"/>
      <c r="AI114" s="446"/>
      <c r="AJ114" s="499"/>
      <c r="AK114" s="515">
        <v>247619</v>
      </c>
      <c r="AL114" s="446"/>
      <c r="AM114" s="446"/>
      <c r="AN114" s="446"/>
      <c r="AO114" s="499"/>
      <c r="AP114" s="539">
        <v>2.2000000000000002</v>
      </c>
      <c r="AQ114" s="547"/>
      <c r="AR114" s="547"/>
      <c r="AS114" s="547"/>
      <c r="AT114" s="557"/>
      <c r="AU114" s="569"/>
      <c r="AV114" s="578"/>
      <c r="AW114" s="578"/>
      <c r="AX114" s="578"/>
      <c r="AY114" s="578"/>
      <c r="AZ114" s="425" t="s">
        <v>506</v>
      </c>
      <c r="BA114" s="378"/>
      <c r="BB114" s="378"/>
      <c r="BC114" s="378"/>
      <c r="BD114" s="378"/>
      <c r="BE114" s="378"/>
      <c r="BF114" s="378"/>
      <c r="BG114" s="378"/>
      <c r="BH114" s="378"/>
      <c r="BI114" s="378"/>
      <c r="BJ114" s="378"/>
      <c r="BK114" s="378"/>
      <c r="BL114" s="378"/>
      <c r="BM114" s="378"/>
      <c r="BN114" s="378"/>
      <c r="BO114" s="378"/>
      <c r="BP114" s="472"/>
      <c r="BQ114" s="633">
        <v>2705167</v>
      </c>
      <c r="BR114" s="641"/>
      <c r="BS114" s="641"/>
      <c r="BT114" s="641"/>
      <c r="BU114" s="641"/>
      <c r="BV114" s="641">
        <v>2682605</v>
      </c>
      <c r="BW114" s="641"/>
      <c r="BX114" s="641"/>
      <c r="BY114" s="641"/>
      <c r="BZ114" s="641"/>
      <c r="CA114" s="641">
        <v>2666089</v>
      </c>
      <c r="CB114" s="641"/>
      <c r="CC114" s="641"/>
      <c r="CD114" s="641"/>
      <c r="CE114" s="641"/>
      <c r="CF114" s="657">
        <v>23.8</v>
      </c>
      <c r="CG114" s="661"/>
      <c r="CH114" s="661"/>
      <c r="CI114" s="661"/>
      <c r="CJ114" s="661"/>
      <c r="CK114" s="673"/>
      <c r="CL114" s="413"/>
      <c r="CM114" s="425" t="s">
        <v>507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392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205</v>
      </c>
      <c r="AB115" s="446"/>
      <c r="AC115" s="446"/>
      <c r="AD115" s="446"/>
      <c r="AE115" s="499"/>
      <c r="AF115" s="515" t="s">
        <v>205</v>
      </c>
      <c r="AG115" s="446"/>
      <c r="AH115" s="446"/>
      <c r="AI115" s="446"/>
      <c r="AJ115" s="499"/>
      <c r="AK115" s="515" t="s">
        <v>205</v>
      </c>
      <c r="AL115" s="446"/>
      <c r="AM115" s="446"/>
      <c r="AN115" s="446"/>
      <c r="AO115" s="499"/>
      <c r="AP115" s="539" t="s">
        <v>205</v>
      </c>
      <c r="AQ115" s="547"/>
      <c r="AR115" s="547"/>
      <c r="AS115" s="547"/>
      <c r="AT115" s="557"/>
      <c r="AU115" s="569"/>
      <c r="AV115" s="578"/>
      <c r="AW115" s="578"/>
      <c r="AX115" s="578"/>
      <c r="AY115" s="578"/>
      <c r="AZ115" s="425" t="s">
        <v>362</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205</v>
      </c>
      <c r="AB116" s="446"/>
      <c r="AC116" s="446"/>
      <c r="AD116" s="446"/>
      <c r="AE116" s="499"/>
      <c r="AF116" s="515">
        <v>63</v>
      </c>
      <c r="AG116" s="446"/>
      <c r="AH116" s="446"/>
      <c r="AI116" s="446"/>
      <c r="AJ116" s="499"/>
      <c r="AK116" s="515" t="s">
        <v>205</v>
      </c>
      <c r="AL116" s="446"/>
      <c r="AM116" s="446"/>
      <c r="AN116" s="446"/>
      <c r="AO116" s="499"/>
      <c r="AP116" s="539" t="s">
        <v>205</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205</v>
      </c>
      <c r="DH116" s="446"/>
      <c r="DI116" s="446"/>
      <c r="DJ116" s="446"/>
      <c r="DK116" s="499"/>
      <c r="DL116" s="515" t="s">
        <v>205</v>
      </c>
      <c r="DM116" s="446"/>
      <c r="DN116" s="446"/>
      <c r="DO116" s="446"/>
      <c r="DP116" s="499"/>
      <c r="DQ116" s="515" t="s">
        <v>205</v>
      </c>
      <c r="DR116" s="446"/>
      <c r="DS116" s="446"/>
      <c r="DT116" s="446"/>
      <c r="DU116" s="499"/>
      <c r="DV116" s="539" t="s">
        <v>205</v>
      </c>
      <c r="DW116" s="547"/>
      <c r="DX116" s="547"/>
      <c r="DY116" s="547"/>
      <c r="DZ116" s="557"/>
    </row>
    <row r="117" spans="1:130" s="365" customFormat="1" ht="26.25" customHeight="1">
      <c r="A117" s="383" t="s">
        <v>284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337</v>
      </c>
      <c r="Z117" s="469"/>
      <c r="AA117" s="483">
        <v>4872403</v>
      </c>
      <c r="AB117" s="488"/>
      <c r="AC117" s="488"/>
      <c r="AD117" s="488"/>
      <c r="AE117" s="500"/>
      <c r="AF117" s="516">
        <v>4569119</v>
      </c>
      <c r="AG117" s="488"/>
      <c r="AH117" s="488"/>
      <c r="AI117" s="488"/>
      <c r="AJ117" s="500"/>
      <c r="AK117" s="516">
        <v>4320849</v>
      </c>
      <c r="AL117" s="488"/>
      <c r="AM117" s="488"/>
      <c r="AN117" s="488"/>
      <c r="AO117" s="500"/>
      <c r="AP117" s="540"/>
      <c r="AQ117" s="548"/>
      <c r="AR117" s="548"/>
      <c r="AS117" s="548"/>
      <c r="AT117" s="558"/>
      <c r="AU117" s="569"/>
      <c r="AV117" s="578"/>
      <c r="AW117" s="578"/>
      <c r="AX117" s="578"/>
      <c r="AY117" s="578"/>
      <c r="AZ117" s="426" t="s">
        <v>509</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352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102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494</v>
      </c>
      <c r="AB118" s="406"/>
      <c r="AC118" s="406"/>
      <c r="AD118" s="406"/>
      <c r="AE118" s="469"/>
      <c r="AF118" s="480" t="s">
        <v>496</v>
      </c>
      <c r="AG118" s="406"/>
      <c r="AH118" s="406"/>
      <c r="AI118" s="406"/>
      <c r="AJ118" s="469"/>
      <c r="AK118" s="480" t="s">
        <v>195</v>
      </c>
      <c r="AL118" s="406"/>
      <c r="AM118" s="406"/>
      <c r="AN118" s="406"/>
      <c r="AO118" s="469"/>
      <c r="AP118" s="480" t="s">
        <v>497</v>
      </c>
      <c r="AQ118" s="406"/>
      <c r="AR118" s="406"/>
      <c r="AS118" s="406"/>
      <c r="AT118" s="555"/>
      <c r="AU118" s="569"/>
      <c r="AV118" s="578"/>
      <c r="AW118" s="578"/>
      <c r="AX118" s="578"/>
      <c r="AY118" s="578"/>
      <c r="AZ118" s="427" t="s">
        <v>510</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511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404</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205</v>
      </c>
      <c r="AB119" s="487"/>
      <c r="AC119" s="487"/>
      <c r="AD119" s="487"/>
      <c r="AE119" s="498"/>
      <c r="AF119" s="514" t="s">
        <v>205</v>
      </c>
      <c r="AG119" s="487"/>
      <c r="AH119" s="487"/>
      <c r="AI119" s="487"/>
      <c r="AJ119" s="498"/>
      <c r="AK119" s="514" t="s">
        <v>205</v>
      </c>
      <c r="AL119" s="487"/>
      <c r="AM119" s="487"/>
      <c r="AN119" s="487"/>
      <c r="AO119" s="498"/>
      <c r="AP119" s="538" t="s">
        <v>205</v>
      </c>
      <c r="AQ119" s="546"/>
      <c r="AR119" s="546"/>
      <c r="AS119" s="546"/>
      <c r="AT119" s="556"/>
      <c r="AU119" s="570"/>
      <c r="AV119" s="579"/>
      <c r="AW119" s="579"/>
      <c r="AX119" s="579"/>
      <c r="AY119" s="579"/>
      <c r="AZ119" s="603" t="s">
        <v>284</v>
      </c>
      <c r="BA119" s="603"/>
      <c r="BB119" s="603"/>
      <c r="BC119" s="603"/>
      <c r="BD119" s="603"/>
      <c r="BE119" s="603"/>
      <c r="BF119" s="603"/>
      <c r="BG119" s="603"/>
      <c r="BH119" s="603"/>
      <c r="BI119" s="603"/>
      <c r="BJ119" s="603"/>
      <c r="BK119" s="603"/>
      <c r="BL119" s="603"/>
      <c r="BM119" s="603"/>
      <c r="BN119" s="603"/>
      <c r="BO119" s="468" t="s">
        <v>171</v>
      </c>
      <c r="BP119" s="629"/>
      <c r="BQ119" s="634">
        <v>40407389</v>
      </c>
      <c r="BR119" s="642"/>
      <c r="BS119" s="642"/>
      <c r="BT119" s="642"/>
      <c r="BU119" s="642"/>
      <c r="BV119" s="642">
        <v>39040474</v>
      </c>
      <c r="BW119" s="642"/>
      <c r="BX119" s="642"/>
      <c r="BY119" s="642"/>
      <c r="BZ119" s="642"/>
      <c r="CA119" s="642">
        <v>36612756</v>
      </c>
      <c r="CB119" s="642"/>
      <c r="CC119" s="642"/>
      <c r="CD119" s="642"/>
      <c r="CE119" s="642"/>
      <c r="CF119" s="544"/>
      <c r="CG119" s="552"/>
      <c r="CH119" s="552"/>
      <c r="CI119" s="552"/>
      <c r="CJ119" s="669"/>
      <c r="CK119" s="674"/>
      <c r="CL119" s="414"/>
      <c r="CM119" s="427" t="s">
        <v>512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144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501</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6541003</v>
      </c>
      <c r="BR120" s="640"/>
      <c r="BS120" s="640"/>
      <c r="BT120" s="640"/>
      <c r="BU120" s="640"/>
      <c r="BV120" s="640">
        <v>6027521</v>
      </c>
      <c r="BW120" s="640"/>
      <c r="BX120" s="640"/>
      <c r="BY120" s="640"/>
      <c r="BZ120" s="640"/>
      <c r="CA120" s="640">
        <v>5531309</v>
      </c>
      <c r="CB120" s="640"/>
      <c r="CC120" s="640"/>
      <c r="CD120" s="640"/>
      <c r="CE120" s="640"/>
      <c r="CF120" s="656">
        <v>49.3</v>
      </c>
      <c r="CG120" s="660"/>
      <c r="CH120" s="660"/>
      <c r="CI120" s="660"/>
      <c r="CJ120" s="660"/>
      <c r="CK120" s="675" t="s">
        <v>280</v>
      </c>
      <c r="CL120" s="685"/>
      <c r="CM120" s="685"/>
      <c r="CN120" s="685"/>
      <c r="CO120" s="688"/>
      <c r="CP120" s="692" t="s">
        <v>367</v>
      </c>
      <c r="CQ120" s="695"/>
      <c r="CR120" s="695"/>
      <c r="CS120" s="695"/>
      <c r="CT120" s="695"/>
      <c r="CU120" s="695"/>
      <c r="CV120" s="695"/>
      <c r="CW120" s="695"/>
      <c r="CX120" s="695"/>
      <c r="CY120" s="695"/>
      <c r="CZ120" s="695"/>
      <c r="DA120" s="695"/>
      <c r="DB120" s="695"/>
      <c r="DC120" s="695"/>
      <c r="DD120" s="695"/>
      <c r="DE120" s="695"/>
      <c r="DF120" s="698"/>
      <c r="DG120" s="632">
        <v>13201443</v>
      </c>
      <c r="DH120" s="640"/>
      <c r="DI120" s="640"/>
      <c r="DJ120" s="640"/>
      <c r="DK120" s="640"/>
      <c r="DL120" s="640">
        <v>12470096</v>
      </c>
      <c r="DM120" s="640"/>
      <c r="DN120" s="640"/>
      <c r="DO120" s="640"/>
      <c r="DP120" s="640"/>
      <c r="DQ120" s="640">
        <v>11225635</v>
      </c>
      <c r="DR120" s="640"/>
      <c r="DS120" s="640"/>
      <c r="DT120" s="640"/>
      <c r="DU120" s="640"/>
      <c r="DV120" s="712">
        <v>100.1</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495</v>
      </c>
      <c r="BA121" s="378"/>
      <c r="BB121" s="378"/>
      <c r="BC121" s="378"/>
      <c r="BD121" s="378"/>
      <c r="BE121" s="378"/>
      <c r="BF121" s="378"/>
      <c r="BG121" s="378"/>
      <c r="BH121" s="378"/>
      <c r="BI121" s="378"/>
      <c r="BJ121" s="378"/>
      <c r="BK121" s="378"/>
      <c r="BL121" s="378"/>
      <c r="BM121" s="378"/>
      <c r="BN121" s="378"/>
      <c r="BO121" s="378"/>
      <c r="BP121" s="472"/>
      <c r="BQ121" s="633">
        <v>608136</v>
      </c>
      <c r="BR121" s="641"/>
      <c r="BS121" s="641"/>
      <c r="BT121" s="641"/>
      <c r="BU121" s="641"/>
      <c r="BV121" s="641">
        <v>519934</v>
      </c>
      <c r="BW121" s="641"/>
      <c r="BX121" s="641"/>
      <c r="BY121" s="641"/>
      <c r="BZ121" s="641"/>
      <c r="CA121" s="641">
        <v>532227</v>
      </c>
      <c r="CB121" s="641"/>
      <c r="CC121" s="641"/>
      <c r="CD121" s="641"/>
      <c r="CE121" s="641"/>
      <c r="CF121" s="657">
        <v>4.7</v>
      </c>
      <c r="CG121" s="661"/>
      <c r="CH121" s="661"/>
      <c r="CI121" s="661"/>
      <c r="CJ121" s="661"/>
      <c r="CK121" s="676"/>
      <c r="CL121" s="686"/>
      <c r="CM121" s="686"/>
      <c r="CN121" s="686"/>
      <c r="CO121" s="689"/>
      <c r="CP121" s="693" t="s">
        <v>486</v>
      </c>
      <c r="CQ121" s="403"/>
      <c r="CR121" s="403"/>
      <c r="CS121" s="403"/>
      <c r="CT121" s="403"/>
      <c r="CU121" s="403"/>
      <c r="CV121" s="403"/>
      <c r="CW121" s="403"/>
      <c r="CX121" s="403"/>
      <c r="CY121" s="403"/>
      <c r="CZ121" s="403"/>
      <c r="DA121" s="403"/>
      <c r="DB121" s="403"/>
      <c r="DC121" s="403"/>
      <c r="DD121" s="403"/>
      <c r="DE121" s="403"/>
      <c r="DF121" s="699"/>
      <c r="DG121" s="633">
        <v>1253011</v>
      </c>
      <c r="DH121" s="641"/>
      <c r="DI121" s="641"/>
      <c r="DJ121" s="641"/>
      <c r="DK121" s="641"/>
      <c r="DL121" s="641">
        <v>1149061</v>
      </c>
      <c r="DM121" s="641"/>
      <c r="DN121" s="641"/>
      <c r="DO121" s="641"/>
      <c r="DP121" s="641"/>
      <c r="DQ121" s="641">
        <v>1071643</v>
      </c>
      <c r="DR121" s="641"/>
      <c r="DS121" s="641"/>
      <c r="DT121" s="641"/>
      <c r="DU121" s="641"/>
      <c r="DV121" s="713">
        <v>9.6</v>
      </c>
      <c r="DW121" s="713"/>
      <c r="DX121" s="713"/>
      <c r="DY121" s="713"/>
      <c r="DZ121" s="722"/>
    </row>
    <row r="122" spans="1:130" s="365" customFormat="1" ht="26.25" customHeight="1">
      <c r="A122" s="390"/>
      <c r="B122" s="413"/>
      <c r="C122" s="425" t="s">
        <v>507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313</v>
      </c>
      <c r="BA122" s="423"/>
      <c r="BB122" s="423"/>
      <c r="BC122" s="423"/>
      <c r="BD122" s="423"/>
      <c r="BE122" s="423"/>
      <c r="BF122" s="423"/>
      <c r="BG122" s="423"/>
      <c r="BH122" s="423"/>
      <c r="BI122" s="423"/>
      <c r="BJ122" s="423"/>
      <c r="BK122" s="423"/>
      <c r="BL122" s="423"/>
      <c r="BM122" s="423"/>
      <c r="BN122" s="423"/>
      <c r="BO122" s="423"/>
      <c r="BP122" s="473"/>
      <c r="BQ122" s="634">
        <v>27173562</v>
      </c>
      <c r="BR122" s="642"/>
      <c r="BS122" s="642"/>
      <c r="BT122" s="642"/>
      <c r="BU122" s="642"/>
      <c r="BV122" s="642">
        <v>26476262</v>
      </c>
      <c r="BW122" s="642"/>
      <c r="BX122" s="642"/>
      <c r="BY122" s="642"/>
      <c r="BZ122" s="642"/>
      <c r="CA122" s="642">
        <v>25298710</v>
      </c>
      <c r="CB122" s="642"/>
      <c r="CC122" s="642"/>
      <c r="CD122" s="642"/>
      <c r="CE122" s="642"/>
      <c r="CF122" s="658">
        <v>225.6</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205</v>
      </c>
      <c r="AB123" s="446"/>
      <c r="AC123" s="446"/>
      <c r="AD123" s="446"/>
      <c r="AE123" s="499"/>
      <c r="AF123" s="515" t="s">
        <v>205</v>
      </c>
      <c r="AG123" s="446"/>
      <c r="AH123" s="446"/>
      <c r="AI123" s="446"/>
      <c r="AJ123" s="499"/>
      <c r="AK123" s="515" t="s">
        <v>205</v>
      </c>
      <c r="AL123" s="446"/>
      <c r="AM123" s="446"/>
      <c r="AN123" s="446"/>
      <c r="AO123" s="499"/>
      <c r="AP123" s="539" t="s">
        <v>205</v>
      </c>
      <c r="AQ123" s="547"/>
      <c r="AR123" s="547"/>
      <c r="AS123" s="547"/>
      <c r="AT123" s="557"/>
      <c r="AU123" s="573"/>
      <c r="AV123" s="582"/>
      <c r="AW123" s="582"/>
      <c r="AX123" s="582"/>
      <c r="AY123" s="582"/>
      <c r="AZ123" s="603" t="s">
        <v>284</v>
      </c>
      <c r="BA123" s="603"/>
      <c r="BB123" s="603"/>
      <c r="BC123" s="603"/>
      <c r="BD123" s="603"/>
      <c r="BE123" s="603"/>
      <c r="BF123" s="603"/>
      <c r="BG123" s="603"/>
      <c r="BH123" s="603"/>
      <c r="BI123" s="603"/>
      <c r="BJ123" s="603"/>
      <c r="BK123" s="603"/>
      <c r="BL123" s="603"/>
      <c r="BM123" s="603"/>
      <c r="BN123" s="603"/>
      <c r="BO123" s="468" t="s">
        <v>513</v>
      </c>
      <c r="BP123" s="629"/>
      <c r="BQ123" s="635">
        <v>34322701</v>
      </c>
      <c r="BR123" s="643"/>
      <c r="BS123" s="643"/>
      <c r="BT123" s="643"/>
      <c r="BU123" s="643"/>
      <c r="BV123" s="643">
        <v>33023717</v>
      </c>
      <c r="BW123" s="643"/>
      <c r="BX123" s="643"/>
      <c r="BY123" s="643"/>
      <c r="BZ123" s="643"/>
      <c r="CA123" s="643">
        <v>31362246</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352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514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55.9</v>
      </c>
      <c r="BR124" s="644"/>
      <c r="BS124" s="644"/>
      <c r="BT124" s="644"/>
      <c r="BU124" s="644"/>
      <c r="BV124" s="644">
        <v>54.7</v>
      </c>
      <c r="BW124" s="644"/>
      <c r="BX124" s="644"/>
      <c r="BY124" s="644"/>
      <c r="BZ124" s="644"/>
      <c r="CA124" s="644">
        <v>46.8</v>
      </c>
      <c r="CB124" s="644"/>
      <c r="CC124" s="644"/>
      <c r="CD124" s="644"/>
      <c r="CE124" s="644"/>
      <c r="CF124" s="545"/>
      <c r="CG124" s="553"/>
      <c r="CH124" s="553"/>
      <c r="CI124" s="553"/>
      <c r="CJ124" s="670"/>
      <c r="CK124" s="677"/>
      <c r="CL124" s="677"/>
      <c r="CM124" s="677"/>
      <c r="CN124" s="677"/>
      <c r="CO124" s="690"/>
      <c r="CP124" s="693" t="s">
        <v>515</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511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205</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518</v>
      </c>
      <c r="CL125" s="685"/>
      <c r="CM125" s="685"/>
      <c r="CN125" s="685"/>
      <c r="CO125" s="688"/>
      <c r="CP125" s="424" t="s">
        <v>147</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512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441</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205</v>
      </c>
      <c r="AB127" s="446"/>
      <c r="AC127" s="446"/>
      <c r="AD127" s="446"/>
      <c r="AE127" s="499"/>
      <c r="AF127" s="515" t="s">
        <v>205</v>
      </c>
      <c r="AG127" s="446"/>
      <c r="AH127" s="446"/>
      <c r="AI127" s="446"/>
      <c r="AJ127" s="499"/>
      <c r="AK127" s="515" t="s">
        <v>205</v>
      </c>
      <c r="AL127" s="446"/>
      <c r="AM127" s="446"/>
      <c r="AN127" s="446"/>
      <c r="AO127" s="499"/>
      <c r="AP127" s="539" t="s">
        <v>205</v>
      </c>
      <c r="AQ127" s="547"/>
      <c r="AR127" s="547"/>
      <c r="AS127" s="547"/>
      <c r="AT127" s="557"/>
      <c r="AU127" s="378"/>
      <c r="AV127" s="378"/>
      <c r="AW127" s="378"/>
      <c r="AX127" s="584" t="s">
        <v>519</v>
      </c>
      <c r="AY127" s="593"/>
      <c r="AZ127" s="593"/>
      <c r="BA127" s="593"/>
      <c r="BB127" s="593"/>
      <c r="BC127" s="593"/>
      <c r="BD127" s="593"/>
      <c r="BE127" s="610"/>
      <c r="BF127" s="612" t="s">
        <v>246</v>
      </c>
      <c r="BG127" s="593"/>
      <c r="BH127" s="593"/>
      <c r="BI127" s="593"/>
      <c r="BJ127" s="593"/>
      <c r="BK127" s="593"/>
      <c r="BL127" s="610"/>
      <c r="BM127" s="612" t="s">
        <v>442</v>
      </c>
      <c r="BN127" s="593"/>
      <c r="BO127" s="593"/>
      <c r="BP127" s="593"/>
      <c r="BQ127" s="593"/>
      <c r="BR127" s="593"/>
      <c r="BS127" s="610"/>
      <c r="BT127" s="612" t="s">
        <v>430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434</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520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112979</v>
      </c>
      <c r="AB128" s="487"/>
      <c r="AC128" s="487"/>
      <c r="AD128" s="487"/>
      <c r="AE128" s="498"/>
      <c r="AF128" s="514">
        <v>118132</v>
      </c>
      <c r="AG128" s="487"/>
      <c r="AH128" s="487"/>
      <c r="AI128" s="487"/>
      <c r="AJ128" s="498"/>
      <c r="AK128" s="514">
        <v>111998</v>
      </c>
      <c r="AL128" s="487"/>
      <c r="AM128" s="487"/>
      <c r="AN128" s="487"/>
      <c r="AO128" s="498"/>
      <c r="AP128" s="541"/>
      <c r="AQ128" s="549"/>
      <c r="AR128" s="549"/>
      <c r="AS128" s="549"/>
      <c r="AT128" s="559"/>
      <c r="AU128" s="378"/>
      <c r="AV128" s="378"/>
      <c r="AW128" s="378"/>
      <c r="AX128" s="384" t="s">
        <v>320</v>
      </c>
      <c r="AY128" s="407"/>
      <c r="AZ128" s="407"/>
      <c r="BA128" s="407"/>
      <c r="BB128" s="407"/>
      <c r="BC128" s="407"/>
      <c r="BD128" s="407"/>
      <c r="BE128" s="470"/>
      <c r="BF128" s="613" t="s">
        <v>205</v>
      </c>
      <c r="BG128" s="617"/>
      <c r="BH128" s="617"/>
      <c r="BI128" s="617"/>
      <c r="BJ128" s="617"/>
      <c r="BK128" s="617"/>
      <c r="BL128" s="623"/>
      <c r="BM128" s="613">
        <v>12.86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420</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244</v>
      </c>
      <c r="X129" s="466"/>
      <c r="Y129" s="466"/>
      <c r="Z129" s="476"/>
      <c r="AA129" s="482">
        <v>14126070</v>
      </c>
      <c r="AB129" s="446"/>
      <c r="AC129" s="446"/>
      <c r="AD129" s="446"/>
      <c r="AE129" s="499"/>
      <c r="AF129" s="515">
        <v>14026269</v>
      </c>
      <c r="AG129" s="446"/>
      <c r="AH129" s="446"/>
      <c r="AI129" s="446"/>
      <c r="AJ129" s="499"/>
      <c r="AK129" s="515">
        <v>13965436</v>
      </c>
      <c r="AL129" s="446"/>
      <c r="AM129" s="446"/>
      <c r="AN129" s="446"/>
      <c r="AO129" s="499"/>
      <c r="AP129" s="542"/>
      <c r="AQ129" s="550"/>
      <c r="AR129" s="550"/>
      <c r="AS129" s="550"/>
      <c r="AT129" s="560"/>
      <c r="AU129" s="576"/>
      <c r="AV129" s="576"/>
      <c r="AW129" s="576"/>
      <c r="AX129" s="585" t="s">
        <v>125</v>
      </c>
      <c r="AY129" s="378"/>
      <c r="AZ129" s="378"/>
      <c r="BA129" s="378"/>
      <c r="BB129" s="378"/>
      <c r="BC129" s="378"/>
      <c r="BD129" s="378"/>
      <c r="BE129" s="472"/>
      <c r="BF129" s="614" t="s">
        <v>205</v>
      </c>
      <c r="BG129" s="618"/>
      <c r="BH129" s="618"/>
      <c r="BI129" s="618"/>
      <c r="BJ129" s="618"/>
      <c r="BK129" s="618"/>
      <c r="BL129" s="624"/>
      <c r="BM129" s="614">
        <v>17.86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521</v>
      </c>
      <c r="X130" s="466"/>
      <c r="Y130" s="466"/>
      <c r="Z130" s="476"/>
      <c r="AA130" s="482">
        <v>3250739</v>
      </c>
      <c r="AB130" s="446"/>
      <c r="AC130" s="446"/>
      <c r="AD130" s="446"/>
      <c r="AE130" s="499"/>
      <c r="AF130" s="515">
        <v>3040746</v>
      </c>
      <c r="AG130" s="446"/>
      <c r="AH130" s="446"/>
      <c r="AI130" s="446"/>
      <c r="AJ130" s="499"/>
      <c r="AK130" s="515">
        <v>2750795</v>
      </c>
      <c r="AL130" s="446"/>
      <c r="AM130" s="446"/>
      <c r="AN130" s="446"/>
      <c r="AO130" s="499"/>
      <c r="AP130" s="542"/>
      <c r="AQ130" s="550"/>
      <c r="AR130" s="550"/>
      <c r="AS130" s="550"/>
      <c r="AT130" s="560"/>
      <c r="AU130" s="576"/>
      <c r="AV130" s="576"/>
      <c r="AW130" s="576"/>
      <c r="AX130" s="585" t="s">
        <v>455</v>
      </c>
      <c r="AY130" s="378"/>
      <c r="AZ130" s="378"/>
      <c r="BA130" s="378"/>
      <c r="BB130" s="378"/>
      <c r="BC130" s="378"/>
      <c r="BD130" s="378"/>
      <c r="BE130" s="472"/>
      <c r="BF130" s="615">
        <v>13.2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10875331</v>
      </c>
      <c r="AB131" s="489"/>
      <c r="AC131" s="489"/>
      <c r="AD131" s="489"/>
      <c r="AE131" s="501"/>
      <c r="AF131" s="517">
        <v>10985523</v>
      </c>
      <c r="AG131" s="489"/>
      <c r="AH131" s="489"/>
      <c r="AI131" s="489"/>
      <c r="AJ131" s="501"/>
      <c r="AK131" s="517">
        <v>11214641</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46.8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522</v>
      </c>
      <c r="W132" s="462"/>
      <c r="X132" s="462"/>
      <c r="Y132" s="462"/>
      <c r="Z132" s="478"/>
      <c r="AA132" s="485">
        <v>13.87254328</v>
      </c>
      <c r="AB132" s="490"/>
      <c r="AC132" s="490"/>
      <c r="AD132" s="490"/>
      <c r="AE132" s="502"/>
      <c r="AF132" s="518">
        <v>12.83726774</v>
      </c>
      <c r="AG132" s="490"/>
      <c r="AH132" s="490"/>
      <c r="AI132" s="490"/>
      <c r="AJ132" s="502"/>
      <c r="AK132" s="518">
        <v>13.001365270000001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92</v>
      </c>
      <c r="W133" s="404"/>
      <c r="X133" s="404"/>
      <c r="Y133" s="404"/>
      <c r="Z133" s="479"/>
      <c r="AA133" s="486">
        <v>12</v>
      </c>
      <c r="AB133" s="491"/>
      <c r="AC133" s="491"/>
      <c r="AD133" s="491"/>
      <c r="AE133" s="503"/>
      <c r="AF133" s="486">
        <v>12.7</v>
      </c>
      <c r="AG133" s="491"/>
      <c r="AH133" s="491"/>
      <c r="AI133" s="491"/>
      <c r="AJ133" s="503"/>
      <c r="AK133" s="486">
        <v>13.2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U5mDKtlystGLLr0Rtdm2pkq00V8cIdjKPY56QdIQfnVQKK+GYS3knxdnRMzZjs/Xf/gHPLEApjpohpEJSxikg==" saltValue="i861IeBRCCd0XdeE4HRow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rintOptions horizontalCentered="1"/>
  <pageMargins left="0" right="0" top="0.39370078740157483" bottom="0.39370078740157483" header="0.19685039370078741" footer="0.19685039370078741"/>
  <pageSetup paperSize="9" scale="25"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election activeCell="AY22" sqref="AY22:BM22"/>
    </sheetView>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CupOaSXopEmRJGQABgjTTk6Sbxo0WV482CH2EBRWOVzYfZD4qVLvTF8H1Wc7vqxLzu1PxCnzvxejMy/rPBfcrw==" saltValue="VypAdWpnWpSqEA23AD9kvw==" spinCount="100000" sheet="1" objects="1" scenarios="1"/>
  <phoneticPr fontId="5"/>
  <printOptions horizontalCentered="1"/>
  <pageMargins left="0" right="0" top="0.39370078740157483" bottom="0.39370078740157483" header="0.19685039370078741" footer="0.19685039370078741"/>
  <pageSetup paperSize="9" scale="44"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election activeCell="AY22" sqref="AY22:BM22"/>
    </sheetView>
  </sheetViews>
  <sheetFormatPr defaultColWidth="0" defaultRowHeight="13.5" customHeight="1" zeroHeight="1"/>
  <cols>
    <col min="1" max="116" width="2.63281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eu+zH2avLK5xCiEszrxtH4jJ4+CMxv9AFx2snwQiJh48jtHBmShvtWmc6ZqNb+fNJHIgNJ55fJW6Hbl8QRJlg==" saltValue="PklOTIjE2CXbvuGIDhJDzQ==" spinCount="100000" sheet="1" objects="1" scenarios="1"/>
  <phoneticPr fontId="5"/>
  <printOptions horizontalCentered="1"/>
  <pageMargins left="0" right="0" top="0.39370078740157483" bottom="0.39370078740157483" header="0.19685039370078741" footer="0.19685039370078741"/>
  <pageSetup paperSize="9" scale="47"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85" zoomScaleSheetLayoutView="85" workbookViewId="0">
      <selection activeCell="AY22" sqref="AY22:BM22"/>
    </sheetView>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c r="AS1" s="829"/>
      <c r="AT1" s="829"/>
    </row>
    <row r="2" spans="1:46">
      <c r="AS2" s="829"/>
      <c r="AT2" s="829"/>
    </row>
    <row r="3" spans="1:46">
      <c r="AS3" s="829"/>
      <c r="AT3" s="829"/>
    </row>
    <row r="4" spans="1:46">
      <c r="AS4" s="829"/>
      <c r="AT4" s="829"/>
    </row>
    <row r="5" spans="1:46" ht="17.25">
      <c r="A5" s="730" t="s">
        <v>523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345</v>
      </c>
      <c r="AL6" s="729"/>
      <c r="AM6" s="729"/>
      <c r="AN6" s="729"/>
    </row>
    <row r="7" spans="1:46" ht="13.5" customHeight="1">
      <c r="A7" s="728"/>
      <c r="AK7" s="740"/>
      <c r="AL7" s="753"/>
      <c r="AM7" s="753"/>
      <c r="AN7" s="770"/>
      <c r="AO7" s="783" t="s">
        <v>94</v>
      </c>
      <c r="AP7" s="795"/>
      <c r="AQ7" s="806" t="s">
        <v>525</v>
      </c>
      <c r="AR7" s="820"/>
    </row>
    <row r="8" spans="1:46">
      <c r="A8" s="728"/>
      <c r="AK8" s="741"/>
      <c r="AL8" s="754"/>
      <c r="AM8" s="754"/>
      <c r="AN8" s="771"/>
      <c r="AO8" s="784"/>
      <c r="AP8" s="796" t="s">
        <v>526</v>
      </c>
      <c r="AQ8" s="807" t="s">
        <v>527</v>
      </c>
      <c r="AR8" s="821" t="s">
        <v>528</v>
      </c>
    </row>
    <row r="9" spans="1:46">
      <c r="A9" s="728"/>
      <c r="AK9" s="742" t="s">
        <v>529</v>
      </c>
      <c r="AL9" s="755"/>
      <c r="AM9" s="755"/>
      <c r="AN9" s="772"/>
      <c r="AO9" s="785">
        <v>4116584</v>
      </c>
      <c r="AP9" s="785">
        <v>139399</v>
      </c>
      <c r="AQ9" s="808">
        <v>117270</v>
      </c>
      <c r="AR9" s="822">
        <v>18.899999999999999</v>
      </c>
    </row>
    <row r="10" spans="1:46" ht="13.5" customHeight="1">
      <c r="A10" s="728"/>
      <c r="AK10" s="742" t="s">
        <v>212</v>
      </c>
      <c r="AL10" s="755"/>
      <c r="AM10" s="755"/>
      <c r="AN10" s="772"/>
      <c r="AO10" s="786">
        <v>681323</v>
      </c>
      <c r="AP10" s="786">
        <v>23071</v>
      </c>
      <c r="AQ10" s="809">
        <v>10490</v>
      </c>
      <c r="AR10" s="823">
        <v>119.9</v>
      </c>
    </row>
    <row r="11" spans="1:46" ht="13.5" customHeight="1">
      <c r="A11" s="728"/>
      <c r="AK11" s="742" t="s">
        <v>418</v>
      </c>
      <c r="AL11" s="755"/>
      <c r="AM11" s="755"/>
      <c r="AN11" s="772"/>
      <c r="AO11" s="786">
        <v>20271</v>
      </c>
      <c r="AP11" s="786">
        <v>686</v>
      </c>
      <c r="AQ11" s="809">
        <v>1802</v>
      </c>
      <c r="AR11" s="823">
        <v>-61.9</v>
      </c>
    </row>
    <row r="12" spans="1:46" ht="13.5" customHeight="1">
      <c r="A12" s="728"/>
      <c r="AK12" s="742" t="s">
        <v>243</v>
      </c>
      <c r="AL12" s="755"/>
      <c r="AM12" s="755"/>
      <c r="AN12" s="772"/>
      <c r="AO12" s="786" t="s">
        <v>205</v>
      </c>
      <c r="AP12" s="786" t="s">
        <v>205</v>
      </c>
      <c r="AQ12" s="809">
        <v>3</v>
      </c>
      <c r="AR12" s="823" t="s">
        <v>205</v>
      </c>
    </row>
    <row r="13" spans="1:46" ht="13.5" customHeight="1">
      <c r="A13" s="728"/>
      <c r="AK13" s="742" t="s">
        <v>530</v>
      </c>
      <c r="AL13" s="755"/>
      <c r="AM13" s="755"/>
      <c r="AN13" s="772"/>
      <c r="AO13" s="786">
        <v>112832</v>
      </c>
      <c r="AP13" s="786">
        <v>3821</v>
      </c>
      <c r="AQ13" s="809">
        <v>4482</v>
      </c>
      <c r="AR13" s="823">
        <v>-14.7</v>
      </c>
    </row>
    <row r="14" spans="1:46" ht="13.5" customHeight="1">
      <c r="A14" s="728"/>
      <c r="AK14" s="742" t="s">
        <v>531</v>
      </c>
      <c r="AL14" s="755"/>
      <c r="AM14" s="755"/>
      <c r="AN14" s="772"/>
      <c r="AO14" s="786">
        <v>103637</v>
      </c>
      <c r="AP14" s="786">
        <v>3509</v>
      </c>
      <c r="AQ14" s="809">
        <v>2749</v>
      </c>
      <c r="AR14" s="823">
        <v>27.6</v>
      </c>
    </row>
    <row r="15" spans="1:46" ht="13.5" customHeight="1">
      <c r="A15" s="728"/>
      <c r="AK15" s="743" t="s">
        <v>322</v>
      </c>
      <c r="AL15" s="756"/>
      <c r="AM15" s="756"/>
      <c r="AN15" s="773"/>
      <c r="AO15" s="786">
        <v>-240569</v>
      </c>
      <c r="AP15" s="786">
        <v>-8146</v>
      </c>
      <c r="AQ15" s="809">
        <v>-7399</v>
      </c>
      <c r="AR15" s="823">
        <v>10.1</v>
      </c>
    </row>
    <row r="16" spans="1:46">
      <c r="A16" s="728"/>
      <c r="AK16" s="743" t="s">
        <v>284</v>
      </c>
      <c r="AL16" s="756"/>
      <c r="AM16" s="756"/>
      <c r="AN16" s="773"/>
      <c r="AO16" s="786">
        <v>4794078</v>
      </c>
      <c r="AP16" s="786">
        <v>162341</v>
      </c>
      <c r="AQ16" s="809">
        <v>129397</v>
      </c>
      <c r="AR16" s="823">
        <v>25.5</v>
      </c>
    </row>
    <row r="17" spans="1:46">
      <c r="A17" s="728"/>
    </row>
    <row r="18" spans="1:46">
      <c r="A18" s="728"/>
      <c r="AQ18" s="801"/>
      <c r="AR18" s="801"/>
    </row>
    <row r="19" spans="1:46">
      <c r="A19" s="728"/>
      <c r="AK19" s="363" t="s">
        <v>180</v>
      </c>
    </row>
    <row r="20" spans="1:46">
      <c r="A20" s="728"/>
      <c r="AK20" s="744"/>
      <c r="AL20" s="757"/>
      <c r="AM20" s="757"/>
      <c r="AN20" s="774"/>
      <c r="AO20" s="787" t="s">
        <v>532</v>
      </c>
      <c r="AP20" s="797" t="s">
        <v>349</v>
      </c>
      <c r="AQ20" s="810" t="s">
        <v>41</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533</v>
      </c>
      <c r="AL21" s="758"/>
      <c r="AM21" s="758"/>
      <c r="AN21" s="775"/>
      <c r="AO21" s="788">
        <v>10.8</v>
      </c>
      <c r="AP21" s="798">
        <v>11.07</v>
      </c>
      <c r="AQ21" s="811">
        <v>-0.27</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534</v>
      </c>
      <c r="AL22" s="758"/>
      <c r="AM22" s="758"/>
      <c r="AN22" s="775"/>
      <c r="AO22" s="789">
        <v>97.3</v>
      </c>
      <c r="AP22" s="799">
        <v>97.2</v>
      </c>
      <c r="AQ22" s="812">
        <v>0.1</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535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274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61</v>
      </c>
      <c r="AL29" s="729"/>
      <c r="AM29" s="729"/>
      <c r="AN29" s="729"/>
      <c r="AS29" s="834"/>
    </row>
    <row r="30" spans="1:46" ht="13.5" customHeight="1">
      <c r="A30" s="728"/>
      <c r="AK30" s="740"/>
      <c r="AL30" s="753"/>
      <c r="AM30" s="753"/>
      <c r="AN30" s="770"/>
      <c r="AO30" s="783" t="s">
        <v>94</v>
      </c>
      <c r="AP30" s="795"/>
      <c r="AQ30" s="806" t="s">
        <v>525</v>
      </c>
      <c r="AR30" s="820"/>
    </row>
    <row r="31" spans="1:46">
      <c r="A31" s="728"/>
      <c r="AK31" s="741"/>
      <c r="AL31" s="754"/>
      <c r="AM31" s="754"/>
      <c r="AN31" s="771"/>
      <c r="AO31" s="784"/>
      <c r="AP31" s="796" t="s">
        <v>526</v>
      </c>
      <c r="AQ31" s="807" t="s">
        <v>527</v>
      </c>
      <c r="AR31" s="821" t="s">
        <v>528</v>
      </c>
    </row>
    <row r="32" spans="1:46" ht="27" customHeight="1">
      <c r="A32" s="728"/>
      <c r="AK32" s="746" t="s">
        <v>536</v>
      </c>
      <c r="AL32" s="759"/>
      <c r="AM32" s="759"/>
      <c r="AN32" s="776"/>
      <c r="AO32" s="786">
        <v>3053900</v>
      </c>
      <c r="AP32" s="786">
        <v>103413</v>
      </c>
      <c r="AQ32" s="813">
        <v>74841</v>
      </c>
      <c r="AR32" s="823">
        <v>38.200000000000003</v>
      </c>
    </row>
    <row r="33" spans="1:46" ht="13.5" customHeight="1">
      <c r="A33" s="728"/>
      <c r="AK33" s="746" t="s">
        <v>537</v>
      </c>
      <c r="AL33" s="759"/>
      <c r="AM33" s="759"/>
      <c r="AN33" s="776"/>
      <c r="AO33" s="786" t="s">
        <v>205</v>
      </c>
      <c r="AP33" s="786" t="s">
        <v>205</v>
      </c>
      <c r="AQ33" s="813" t="s">
        <v>205</v>
      </c>
      <c r="AR33" s="823" t="s">
        <v>205</v>
      </c>
    </row>
    <row r="34" spans="1:46" ht="27" customHeight="1">
      <c r="A34" s="728"/>
      <c r="AK34" s="746" t="s">
        <v>539</v>
      </c>
      <c r="AL34" s="759"/>
      <c r="AM34" s="759"/>
      <c r="AN34" s="776"/>
      <c r="AO34" s="786" t="s">
        <v>205</v>
      </c>
      <c r="AP34" s="786" t="s">
        <v>205</v>
      </c>
      <c r="AQ34" s="813">
        <v>1</v>
      </c>
      <c r="AR34" s="823" t="s">
        <v>205</v>
      </c>
    </row>
    <row r="35" spans="1:46" ht="27" customHeight="1">
      <c r="A35" s="728"/>
      <c r="AK35" s="746" t="s">
        <v>540</v>
      </c>
      <c r="AL35" s="759"/>
      <c r="AM35" s="759"/>
      <c r="AN35" s="776"/>
      <c r="AO35" s="786">
        <v>1019330</v>
      </c>
      <c r="AP35" s="786">
        <v>34517</v>
      </c>
      <c r="AQ35" s="813">
        <v>16683</v>
      </c>
      <c r="AR35" s="823">
        <v>106.9</v>
      </c>
    </row>
    <row r="36" spans="1:46" ht="27" customHeight="1">
      <c r="A36" s="728"/>
      <c r="AK36" s="746" t="s">
        <v>37</v>
      </c>
      <c r="AL36" s="759"/>
      <c r="AM36" s="759"/>
      <c r="AN36" s="776"/>
      <c r="AO36" s="786">
        <v>247619</v>
      </c>
      <c r="AP36" s="786">
        <v>8385</v>
      </c>
      <c r="AQ36" s="813">
        <v>2411</v>
      </c>
      <c r="AR36" s="823">
        <v>247.8</v>
      </c>
    </row>
    <row r="37" spans="1:46" ht="13.5" customHeight="1">
      <c r="A37" s="728"/>
      <c r="AK37" s="746" t="s">
        <v>360</v>
      </c>
      <c r="AL37" s="759"/>
      <c r="AM37" s="759"/>
      <c r="AN37" s="776"/>
      <c r="AO37" s="786" t="s">
        <v>205</v>
      </c>
      <c r="AP37" s="786" t="s">
        <v>205</v>
      </c>
      <c r="AQ37" s="813">
        <v>548</v>
      </c>
      <c r="AR37" s="823" t="s">
        <v>205</v>
      </c>
    </row>
    <row r="38" spans="1:46" ht="27" customHeight="1">
      <c r="A38" s="728"/>
      <c r="AK38" s="747" t="s">
        <v>542</v>
      </c>
      <c r="AL38" s="760"/>
      <c r="AM38" s="760"/>
      <c r="AN38" s="777"/>
      <c r="AO38" s="790" t="s">
        <v>205</v>
      </c>
      <c r="AP38" s="790" t="s">
        <v>205</v>
      </c>
      <c r="AQ38" s="814">
        <v>7</v>
      </c>
      <c r="AR38" s="812" t="s">
        <v>205</v>
      </c>
      <c r="AS38" s="834"/>
    </row>
    <row r="39" spans="1:46">
      <c r="A39" s="728"/>
      <c r="AK39" s="747" t="s">
        <v>90</v>
      </c>
      <c r="AL39" s="760"/>
      <c r="AM39" s="760"/>
      <c r="AN39" s="777"/>
      <c r="AO39" s="786">
        <v>-111998</v>
      </c>
      <c r="AP39" s="786">
        <v>-3793</v>
      </c>
      <c r="AQ39" s="813">
        <v>-3756</v>
      </c>
      <c r="AR39" s="823">
        <v>1</v>
      </c>
      <c r="AS39" s="834"/>
    </row>
    <row r="40" spans="1:46" ht="27" customHeight="1">
      <c r="A40" s="728"/>
      <c r="AK40" s="746" t="s">
        <v>543</v>
      </c>
      <c r="AL40" s="759"/>
      <c r="AM40" s="759"/>
      <c r="AN40" s="776"/>
      <c r="AO40" s="786">
        <v>-2750795</v>
      </c>
      <c r="AP40" s="786">
        <v>-93149</v>
      </c>
      <c r="AQ40" s="813">
        <v>-63247</v>
      </c>
      <c r="AR40" s="823">
        <v>47.3</v>
      </c>
      <c r="AS40" s="834"/>
    </row>
    <row r="41" spans="1:46">
      <c r="A41" s="728"/>
      <c r="AK41" s="748" t="s">
        <v>406</v>
      </c>
      <c r="AL41" s="761"/>
      <c r="AM41" s="761"/>
      <c r="AN41" s="778"/>
      <c r="AO41" s="786">
        <v>1458056</v>
      </c>
      <c r="AP41" s="786">
        <v>49374</v>
      </c>
      <c r="AQ41" s="813">
        <v>27488</v>
      </c>
      <c r="AR41" s="823">
        <v>79.599999999999994</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544</v>
      </c>
    </row>
    <row r="48" spans="1:46">
      <c r="A48" s="728"/>
      <c r="AK48" s="736" t="s">
        <v>545</v>
      </c>
      <c r="AL48" s="736"/>
      <c r="AM48" s="736"/>
      <c r="AN48" s="736"/>
      <c r="AO48" s="736"/>
      <c r="AP48" s="736"/>
      <c r="AQ48" s="800"/>
      <c r="AR48" s="736"/>
    </row>
    <row r="49" spans="1:44" ht="13.5" customHeight="1">
      <c r="A49" s="728"/>
      <c r="AK49" s="750"/>
      <c r="AL49" s="762"/>
      <c r="AM49" s="766" t="s">
        <v>94</v>
      </c>
      <c r="AN49" s="779" t="s">
        <v>465</v>
      </c>
      <c r="AO49" s="791"/>
      <c r="AP49" s="791"/>
      <c r="AQ49" s="791"/>
      <c r="AR49" s="825"/>
    </row>
    <row r="50" spans="1:44">
      <c r="A50" s="728"/>
      <c r="AK50" s="751"/>
      <c r="AL50" s="763"/>
      <c r="AM50" s="767"/>
      <c r="AN50" s="780" t="s">
        <v>516</v>
      </c>
      <c r="AO50" s="792" t="s">
        <v>517</v>
      </c>
      <c r="AP50" s="803" t="s">
        <v>546</v>
      </c>
      <c r="AQ50" s="816" t="s">
        <v>401</v>
      </c>
      <c r="AR50" s="826" t="s">
        <v>547</v>
      </c>
    </row>
    <row r="51" spans="1:44">
      <c r="A51" s="728"/>
      <c r="AK51" s="750" t="s">
        <v>504</v>
      </c>
      <c r="AL51" s="762"/>
      <c r="AM51" s="768">
        <v>5023383</v>
      </c>
      <c r="AN51" s="781">
        <v>161659</v>
      </c>
      <c r="AO51" s="793">
        <v>78.2</v>
      </c>
      <c r="AP51" s="804">
        <v>92632</v>
      </c>
      <c r="AQ51" s="817">
        <v>-1.5</v>
      </c>
      <c r="AR51" s="827">
        <v>79.7</v>
      </c>
    </row>
    <row r="52" spans="1:44">
      <c r="A52" s="728"/>
      <c r="AK52" s="752"/>
      <c r="AL52" s="764" t="s">
        <v>286</v>
      </c>
      <c r="AM52" s="769">
        <v>2959049</v>
      </c>
      <c r="AN52" s="782">
        <v>95226</v>
      </c>
      <c r="AO52" s="794">
        <v>49.4</v>
      </c>
      <c r="AP52" s="805">
        <v>47978</v>
      </c>
      <c r="AQ52" s="818">
        <v>-2</v>
      </c>
      <c r="AR52" s="828">
        <v>51.4</v>
      </c>
    </row>
    <row r="53" spans="1:44">
      <c r="A53" s="728"/>
      <c r="AK53" s="750" t="s">
        <v>331</v>
      </c>
      <c r="AL53" s="762"/>
      <c r="AM53" s="768">
        <v>3500141</v>
      </c>
      <c r="AN53" s="781">
        <v>113711</v>
      </c>
      <c r="AO53" s="793">
        <v>-29.7</v>
      </c>
      <c r="AP53" s="804">
        <v>96469</v>
      </c>
      <c r="AQ53" s="817">
        <v>4.0999999999999996</v>
      </c>
      <c r="AR53" s="827">
        <v>-33.799999999999997</v>
      </c>
    </row>
    <row r="54" spans="1:44">
      <c r="A54" s="728"/>
      <c r="AK54" s="752"/>
      <c r="AL54" s="764" t="s">
        <v>286</v>
      </c>
      <c r="AM54" s="769">
        <v>1853697</v>
      </c>
      <c r="AN54" s="782">
        <v>60222</v>
      </c>
      <c r="AO54" s="794">
        <v>-36.799999999999997</v>
      </c>
      <c r="AP54" s="805">
        <v>49775</v>
      </c>
      <c r="AQ54" s="818">
        <v>3.7</v>
      </c>
      <c r="AR54" s="828">
        <v>-40.5</v>
      </c>
    </row>
    <row r="55" spans="1:44">
      <c r="A55" s="728"/>
      <c r="AK55" s="750" t="s">
        <v>143</v>
      </c>
      <c r="AL55" s="762"/>
      <c r="AM55" s="768">
        <v>1687348</v>
      </c>
      <c r="AN55" s="781">
        <v>55325</v>
      </c>
      <c r="AO55" s="793">
        <v>-51.3</v>
      </c>
      <c r="AP55" s="804">
        <v>85743</v>
      </c>
      <c r="AQ55" s="817">
        <v>-11.1</v>
      </c>
      <c r="AR55" s="827">
        <v>-40.200000000000003</v>
      </c>
    </row>
    <row r="56" spans="1:44">
      <c r="A56" s="728"/>
      <c r="AK56" s="752"/>
      <c r="AL56" s="764" t="s">
        <v>286</v>
      </c>
      <c r="AM56" s="769">
        <v>1350674</v>
      </c>
      <c r="AN56" s="782">
        <v>44286</v>
      </c>
      <c r="AO56" s="794">
        <v>-26.5</v>
      </c>
      <c r="AP56" s="805">
        <v>45231</v>
      </c>
      <c r="AQ56" s="818">
        <v>-9.1</v>
      </c>
      <c r="AR56" s="828">
        <v>-17.399999999999999</v>
      </c>
    </row>
    <row r="57" spans="1:44">
      <c r="A57" s="728"/>
      <c r="AK57" s="750" t="s">
        <v>548</v>
      </c>
      <c r="AL57" s="762"/>
      <c r="AM57" s="768">
        <v>3690645</v>
      </c>
      <c r="AN57" s="781">
        <v>122519</v>
      </c>
      <c r="AO57" s="793">
        <v>121.5</v>
      </c>
      <c r="AP57" s="804">
        <v>92509</v>
      </c>
      <c r="AQ57" s="817">
        <v>7.9</v>
      </c>
      <c r="AR57" s="827">
        <v>113.6</v>
      </c>
    </row>
    <row r="58" spans="1:44">
      <c r="A58" s="728"/>
      <c r="AK58" s="752"/>
      <c r="AL58" s="764" t="s">
        <v>286</v>
      </c>
      <c r="AM58" s="769">
        <v>2678720</v>
      </c>
      <c r="AN58" s="782">
        <v>88926</v>
      </c>
      <c r="AO58" s="794">
        <v>100.8</v>
      </c>
      <c r="AP58" s="805">
        <v>52274</v>
      </c>
      <c r="AQ58" s="818">
        <v>15.6</v>
      </c>
      <c r="AR58" s="828">
        <v>85.2</v>
      </c>
    </row>
    <row r="59" spans="1:44">
      <c r="A59" s="728"/>
      <c r="AK59" s="750" t="s">
        <v>549</v>
      </c>
      <c r="AL59" s="762"/>
      <c r="AM59" s="768">
        <v>2735614</v>
      </c>
      <c r="AN59" s="781">
        <v>92635</v>
      </c>
      <c r="AO59" s="793">
        <v>-24.4</v>
      </c>
      <c r="AP59" s="804">
        <v>98544</v>
      </c>
      <c r="AQ59" s="817">
        <v>6.5</v>
      </c>
      <c r="AR59" s="827">
        <v>-30.9</v>
      </c>
    </row>
    <row r="60" spans="1:44">
      <c r="A60" s="728"/>
      <c r="AK60" s="752"/>
      <c r="AL60" s="764" t="s">
        <v>286</v>
      </c>
      <c r="AM60" s="769">
        <v>2181339</v>
      </c>
      <c r="AN60" s="782">
        <v>73866</v>
      </c>
      <c r="AO60" s="794">
        <v>-16.899999999999999</v>
      </c>
      <c r="AP60" s="805">
        <v>55816</v>
      </c>
      <c r="AQ60" s="818">
        <v>6.8</v>
      </c>
      <c r="AR60" s="828">
        <v>-23.7</v>
      </c>
    </row>
    <row r="61" spans="1:44">
      <c r="A61" s="728"/>
      <c r="AK61" s="750" t="s">
        <v>550</v>
      </c>
      <c r="AL61" s="765"/>
      <c r="AM61" s="768">
        <v>3327426</v>
      </c>
      <c r="AN61" s="781">
        <v>109170</v>
      </c>
      <c r="AO61" s="793">
        <v>18.899999999999999</v>
      </c>
      <c r="AP61" s="804">
        <v>93179</v>
      </c>
      <c r="AQ61" s="819">
        <v>1.2</v>
      </c>
      <c r="AR61" s="827">
        <v>17.7</v>
      </c>
    </row>
    <row r="62" spans="1:44">
      <c r="A62" s="728"/>
      <c r="AK62" s="752"/>
      <c r="AL62" s="764" t="s">
        <v>286</v>
      </c>
      <c r="AM62" s="769">
        <v>2204696</v>
      </c>
      <c r="AN62" s="782">
        <v>72505</v>
      </c>
      <c r="AO62" s="794">
        <v>14</v>
      </c>
      <c r="AP62" s="805">
        <v>50215</v>
      </c>
      <c r="AQ62" s="818">
        <v>3</v>
      </c>
      <c r="AR62" s="828">
        <v>11</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qHCF7WzB64bOi/yo9a38meLZJnZz3blLKx/XNcS89YEyv1JXeUHfoBw3SgYptlPIS8vsR5NN8ZxAR6Qj8A+XWg==" saltValue="JRMHC9p/l/RiXkoBo7lZ+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 right="0" top="0.39370078740157483" bottom="0.39370078740157483" header="0.19685039370078741" footer="0.19685039370078741"/>
  <pageSetup paperSize="9" scale="57"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election activeCell="AY22" sqref="AY22:BM22"/>
    </sheetView>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106</v>
      </c>
    </row>
    <row r="121" spans="125:125" ht="13.5" hidden="1" customHeight="1">
      <c r="DU121" s="726"/>
    </row>
  </sheetData>
  <sheetProtection algorithmName="SHA-512" hashValue="oTscLwl2RhL+/jyKbKcs6chIMv22fDqauhFweDKswFW0YNUiwToe5HoD1RfE2CNyXZgkDWOWno5ZqTpgBujftg==" saltValue="tAg845FkPsxIUeZQaavSZg==" spinCount="100000" sheet="1" objects="1" scenarios="1"/>
  <phoneticPr fontId="5"/>
  <printOptions horizontalCentered="1"/>
  <pageMargins left="0" right="0" top="0.39370078740157483" bottom="0.39370078740157483" header="0.19685039370078741" footer="0.19685039370078741"/>
  <pageSetup paperSize="9" scale="35"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election activeCell="AY22" sqref="AY22:BM22"/>
    </sheetView>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106</v>
      </c>
    </row>
  </sheetData>
  <sheetProtection algorithmName="SHA-512" hashValue="1ANoRcu8umLbXlL/1BDP0SU6Xkf9Eob+DHaCLNz7AXBPRDuHL7sPFS9U0CZArpWFjNjQ0dUXF5K6/AL0P2TR8g==" saltValue="YOhzRtJ6nIrtWyo6sh2D4g==" spinCount="100000" sheet="1" objects="1" scenarios="1"/>
  <phoneticPr fontId="5"/>
  <printOptions horizontalCentered="1"/>
  <pageMargins left="0" right="0" top="0.39370078740157483" bottom="0.39370078740157483" header="0.19685039370078741" footer="0.19685039370078741"/>
  <pageSetup paperSize="9" scale="38"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election activeCell="AY22" sqref="AY22:BM22"/>
    </sheetView>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17</v>
      </c>
      <c r="F46" s="848" t="s">
        <v>553</v>
      </c>
      <c r="G46" s="852" t="s">
        <v>554</v>
      </c>
      <c r="H46" s="852" t="s">
        <v>555</v>
      </c>
      <c r="I46" s="852" t="s">
        <v>265</v>
      </c>
      <c r="J46" s="857" t="s">
        <v>556</v>
      </c>
    </row>
    <row r="47" spans="2:10" ht="57.75" customHeight="1">
      <c r="B47" s="837"/>
      <c r="C47" s="841" t="s">
        <v>3</v>
      </c>
      <c r="D47" s="841"/>
      <c r="E47" s="845"/>
      <c r="F47" s="849">
        <v>22.22</v>
      </c>
      <c r="G47" s="853">
        <v>22.17</v>
      </c>
      <c r="H47" s="853">
        <v>21.74</v>
      </c>
      <c r="I47" s="853">
        <v>18.29</v>
      </c>
      <c r="J47" s="858">
        <v>15.32</v>
      </c>
    </row>
    <row r="48" spans="2:10" ht="57.75" customHeight="1">
      <c r="B48" s="838"/>
      <c r="C48" s="842" t="s">
        <v>9</v>
      </c>
      <c r="D48" s="842"/>
      <c r="E48" s="846"/>
      <c r="F48" s="850">
        <v>4.24</v>
      </c>
      <c r="G48" s="854">
        <v>6.56</v>
      </c>
      <c r="H48" s="854">
        <v>6.1</v>
      </c>
      <c r="I48" s="854">
        <v>7.94</v>
      </c>
      <c r="J48" s="859">
        <v>6.62</v>
      </c>
    </row>
    <row r="49" spans="2:10" ht="57.75" customHeight="1">
      <c r="B49" s="839"/>
      <c r="C49" s="843" t="s">
        <v>16</v>
      </c>
      <c r="D49" s="843"/>
      <c r="E49" s="847"/>
      <c r="F49" s="851" t="s">
        <v>182</v>
      </c>
      <c r="G49" s="855">
        <v>3.58</v>
      </c>
      <c r="H49" s="855" t="s">
        <v>32</v>
      </c>
      <c r="I49" s="855" t="s">
        <v>54</v>
      </c>
      <c r="J49" s="860" t="s">
        <v>262</v>
      </c>
    </row>
    <row r="50" spans="2:10"/>
  </sheetData>
  <sheetProtection algorithmName="SHA-512" hashValue="J/d9cnTrCt1iTzsDfolopDNIPR0xbduDPRmTSyKmh70kcXNcdAwFwyNIprl4UpHXBrsC1we+Mtxyz92Haid5wg==" saltValue="mNUJMFuLvuAg4WPcOTHckw=="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9" scale="60" fitToWidth="1" fitToHeight="1" orientation="landscape" usePrinterDefaults="1" cellComments="asDisplayed" horizontalDpi="300" verticalDpi="300" r:id="rId1"/>
  <headerFooter>
    <oddFooter>&amp;C&amp;P/&amp;N</oddFooter>
  </headerFooter>
  <drawing r:id="rId2"/>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2026-03-06T00:18:16Z</vt:filetime>
  </property>
</Properties>
</file>