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600" windowHeight="81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<sst xmlns="http://schemas.openxmlformats.org/spreadsheetml/2006/main" count="1264" uniqueCount="565">
  <si>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</si>
  <si>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</si>
  <si>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</si>
  <si>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</si>
  <si>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</si>
  <si>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</si>
  <si>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</si>
  <si>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</si>
  <si>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</si>
  <si>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</si>
  <si>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</si>
  <si>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</si>
  <si>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</si>
  <si>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</si>
  <si>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</si>
  <si>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</si>
  <si>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</si>
  <si>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</si>
  <si>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</si>
  <si>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</si>
  <si>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</si>
  <si>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</si>
  <si>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</si>
  <si>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</si>
  <si>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</si>
  <si>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</si>
  <si>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</si>
  <si>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</si>
  <si>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</si>
  <si>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</si>
  <si>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</si>
  <si>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</si>
  <si>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</si>
  <si>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</si>
  <si>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</si>
  <si>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</si>
  <si>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</si>
  <si>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</si>
  <si>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</si>
  <si>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</si>
  <si>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</si>
  <si>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</si>
  <si>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</si>
  <si>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</si>
  <si>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</si>
  <si>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</si>
  <si>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</si>
  <si>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</si>
  <si>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</si>
  <si>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</si>
  <si>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</si>
  <si>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</si>
  <si>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</si>
  <si>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</si>
  <si>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</si>
  <si>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</si>
  <si>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</si>
  <si>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</si>
  <si>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</si>
  <si>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</si>
  <si>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</si>
  <si>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</si>
  <si>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</si>
  <si>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</si>
  <si>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</si>
  <si>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</si>
  <si>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</si>
  <si>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1"/>
  </si>
  <si>
    <t>債務負担行為に基づく支出予定額</t>
  </si>
  <si>
    <t>単年度収支</t>
  </si>
  <si>
    <t>京都府南丹市</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</si>
  <si>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</si>
  <si>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</si>
  <si>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</si>
  <si>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</si>
  <si>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</si>
  <si>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</si>
  <si>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</si>
  <si>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</si>
  <si>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</si>
  <si>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</si>
  <si>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</si>
  <si>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</si>
  <si>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</si>
  <si>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</si>
  <si>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</si>
  <si>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</si>
  <si>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</si>
  <si>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将来負担比率及び実質公債費比率は前年度より改善しているが、類似団体と比較して高い水準にあるため、引き続き公債費の適正化に取り組んでいく必要がある。</t>
    <rPh sb="0" eb="2">
      <t>ショウライ</t>
    </rPh>
    <rPh sb="2" eb="4">
      <t>フタン</t>
    </rPh>
    <rPh sb="4" eb="6">
      <t>ヒリツ</t>
    </rPh>
    <rPh sb="6" eb="7">
      <t>オヨ</t>
    </rPh>
    <rPh sb="8" eb="13">
      <t>ジッシツコ</t>
    </rPh>
    <rPh sb="13" eb="15">
      <t>ヒリツ</t>
    </rPh>
    <rPh sb="16" eb="19">
      <t>ゼンネンド</t>
    </rPh>
    <rPh sb="21" eb="23">
      <t>カイゼン</t>
    </rPh>
    <rPh sb="29" eb="33">
      <t>ルイジダ</t>
    </rPh>
    <rPh sb="34" eb="36">
      <t>ヒカク</t>
    </rPh>
    <rPh sb="38" eb="39">
      <t>タカ</t>
    </rPh>
    <rPh sb="40" eb="42">
      <t>スイジュン</t>
    </rPh>
    <rPh sb="48" eb="49">
      <t>ヒ</t>
    </rPh>
    <rPh sb="50" eb="51">
      <t>ツヅ</t>
    </rPh>
    <rPh sb="52" eb="55">
      <t>コウサイヒ</t>
    </rPh>
    <rPh sb="56" eb="59">
      <t>テキセイカ</t>
    </rPh>
    <rPh sb="60" eb="61">
      <t>ト</t>
    </rPh>
    <rPh sb="62" eb="63">
      <t>ク</t>
    </rPh>
    <rPh sb="67" eb="69">
      <t>ヒツヨウ</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</si>
  <si>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</si>
  <si>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</si>
  <si>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</si>
  <si>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</si>
  <si>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</si>
  <si>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</si>
  <si>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</si>
  <si>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</si>
  <si>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</si>
  <si>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</si>
  <si>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</si>
  <si>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</si>
  <si>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</si>
  <si>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</si>
  <si>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</si>
  <si>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</si>
  <si>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</si>
  <si>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</si>
  <si>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</si>
  <si>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</si>
  <si>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</si>
  <si>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</si>
  <si>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</si>
  <si>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</si>
  <si>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</si>
  <si>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</si>
  <si>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</si>
  <si>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</si>
  <si>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</si>
  <si>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</si>
  <si>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</si>
  <si>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</si>
  <si>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</si>
  <si>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</si>
  <si>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</si>
  <si>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</si>
  <si>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</si>
  <si>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</si>
  <si>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</si>
  <si>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</si>
  <si>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</si>
  <si>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</si>
  <si>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</si>
  <si>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</si>
  <si>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</si>
  <si>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</si>
  <si>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</si>
  <si>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</si>
  <si>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</si>
  <si>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</si>
  <si>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</si>
  <si>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</si>
  <si>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</si>
  <si>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</si>
  <si>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</si>
  <si>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</si>
  <si>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</si>
  <si>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</si>
  <si>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</si>
  <si>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</si>
  <si>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</si>
  <si>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</si>
  <si>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</si>
  <si>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</si>
  <si>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</si>
  <si>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</si>
  <si>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</si>
  <si>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</si>
  <si>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</si>
  <si>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</si>
  <si>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</si>
  <si>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</si>
  <si>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</si>
  <si>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</si>
  <si>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</si>
  <si>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</si>
  <si>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南丹市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</si>
  <si>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</si>
  <si>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</si>
  <si>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</si>
  <si>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</si>
  <si>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</si>
  <si>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-5.9</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</si>
  <si>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</si>
  <si>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</si>
  <si>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</si>
  <si>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</si>
  <si>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</si>
  <si>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</si>
  <si>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</si>
  <si>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市営バス運行事業特別会計</t>
  </si>
  <si>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</si>
  <si>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</si>
  <si>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</si>
  <si>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t>
  </si>
  <si>
    <t>参考</t>
    <rPh sb="0" eb="2">
      <t>サンコウ</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</si>
  <si>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</si>
  <si>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</si>
  <si>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</si>
  <si>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</si>
  <si>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</si>
  <si>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</si>
  <si>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</si>
  <si>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</si>
  <si>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</si>
  <si>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</si>
  <si>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</si>
  <si>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</si>
  <si>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</si>
  <si>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</si>
  <si>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</si>
  <si>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</si>
  <si>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</si>
  <si>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</si>
  <si>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</si>
  <si>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</si>
  <si>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</si>
  <si>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</si>
  <si>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まちづくり整備基金</t>
    <rPh sb="5" eb="7">
      <t>セイビ</t>
    </rPh>
    <rPh sb="7" eb="9">
      <t>キキン</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</si>
  <si>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</si>
  <si>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</si>
  <si>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</si>
  <si>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</si>
  <si>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</si>
  <si>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</si>
  <si>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</si>
  <si>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</si>
  <si>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</si>
  <si>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</si>
  <si>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</si>
  <si>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</si>
  <si>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</si>
  <si>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</si>
  <si>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</si>
  <si>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</si>
  <si>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</si>
  <si>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</si>
  <si>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</si>
  <si>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</si>
  <si>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</si>
  <si>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</si>
  <si>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京都府自治会館管理組合(一般会計)</t>
  </si>
  <si>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</si>
  <si>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</si>
  <si>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</si>
  <si>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</si>
  <si>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</si>
  <si>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-1.5</t>
  </si>
  <si>
    <t>-1.7</t>
  </si>
  <si>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</si>
  <si>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</si>
  <si>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</si>
  <si>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</si>
  <si>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</si>
  <si>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</si>
  <si>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</si>
  <si>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</si>
  <si>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</si>
  <si>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</si>
  <si>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</si>
  <si>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</si>
  <si>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</si>
  <si>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</si>
  <si>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</si>
  <si>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</si>
  <si>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</si>
  <si>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京都地方税機構(一般会計)</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</si>
  <si>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</si>
  <si>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</si>
  <si>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</si>
  <si>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</si>
  <si>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</si>
  <si>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</si>
  <si>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</si>
  <si>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</si>
  <si>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</si>
  <si>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</si>
  <si>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</si>
  <si>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</si>
  <si>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</si>
  <si>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</si>
  <si>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</si>
  <si>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</si>
  <si>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</si>
  <si>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</si>
  <si>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</si>
  <si>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</si>
  <si>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</si>
  <si>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</si>
  <si>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</si>
  <si>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</si>
  <si>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</si>
  <si>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</si>
  <si>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</si>
  <si>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</si>
  <si>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</si>
  <si>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</si>
  <si>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</si>
  <si>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</si>
  <si>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</si>
  <si>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</si>
  <si>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</si>
  <si>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</si>
  <si>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</si>
  <si>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</si>
  <si>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</si>
  <si>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</si>
  <si>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</si>
  <si>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</si>
  <si>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</si>
  <si>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</si>
  <si>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</si>
  <si>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</si>
  <si>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</si>
  <si>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</si>
  <si>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</si>
  <si>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</si>
  <si>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</si>
  <si>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</si>
  <si>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</si>
  <si>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</si>
  <si>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</si>
  <si>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</si>
  <si>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</si>
  <si>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</si>
  <si>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</si>
  <si>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</si>
  <si>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</si>
  <si>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</si>
  <si>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</si>
  <si>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</si>
  <si>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</si>
  <si>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</si>
  <si>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</si>
  <si>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</si>
  <si>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</si>
  <si>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</si>
  <si>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</si>
  <si>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</si>
  <si>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</si>
  <si>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</si>
  <si>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</si>
  <si>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</si>
  <si>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</si>
  <si>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</si>
  <si>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</si>
  <si>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</si>
  <si>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</si>
  <si>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</si>
  <si>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</si>
  <si>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</si>
  <si>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</si>
  <si>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</si>
  <si>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</si>
  <si>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</si>
  <si>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</si>
  <si>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</si>
  <si>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</si>
  <si>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</si>
  <si>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</si>
  <si>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</si>
  <si>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</si>
  <si>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</si>
  <si>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</si>
  <si>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</si>
  <si>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</si>
  <si>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</si>
  <si>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</si>
  <si>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</si>
  <si>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</si>
  <si>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</si>
  <si>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</si>
  <si>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</si>
  <si>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</si>
  <si>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</si>
  <si>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</si>
  <si>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船井郡衛生管理組合(一般会計)</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</si>
  <si>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</si>
  <si>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</si>
  <si>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</si>
  <si>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</si>
  <si>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</si>
  <si>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</si>
  <si>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</si>
  <si>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</si>
  <si>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</si>
  <si>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</si>
  <si>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</si>
  <si>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</si>
  <si>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</si>
  <si>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</si>
  <si>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</si>
  <si>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</si>
  <si>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</si>
  <si>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</si>
  <si>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</si>
  <si>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</si>
  <si>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</si>
  <si>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</si>
  <si>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</si>
  <si>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</si>
  <si>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</si>
  <si>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</si>
  <si>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</si>
  <si>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</si>
  <si>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</si>
  <si>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</si>
  <si>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</si>
  <si>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</si>
  <si>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</si>
  <si>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</si>
  <si>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</si>
  <si>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</si>
  <si>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</si>
  <si>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</si>
  <si>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</si>
  <si>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</si>
  <si>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</si>
  <si>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</si>
  <si>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</si>
  <si>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</si>
  <si>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</si>
  <si>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</si>
  <si>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</si>
  <si>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</si>
  <si>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</si>
  <si>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</si>
  <si>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</si>
  <si>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</si>
  <si>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</si>
  <si>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</si>
  <si>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</si>
  <si>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</si>
  <si>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</si>
  <si>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</si>
  <si>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</si>
  <si>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</si>
  <si>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</si>
  <si>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</si>
  <si>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</si>
  <si>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</si>
  <si>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</si>
  <si>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</si>
  <si>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</si>
  <si>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</si>
  <si>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</si>
  <si>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</si>
  <si>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</si>
  <si>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</si>
  <si>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</si>
  <si>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</si>
  <si>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</si>
  <si>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</si>
  <si>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7"/>
  </si>
  <si>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</si>
  <si>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</si>
  <si>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</si>
  <si>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</si>
  <si>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</si>
  <si>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</si>
  <si>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</si>
  <si>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</si>
  <si>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</si>
  <si>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</si>
  <si>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</si>
  <si>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</si>
  <si>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</si>
  <si>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</si>
  <si>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</si>
  <si>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</si>
  <si>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</si>
  <si>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</si>
  <si>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</si>
  <si>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</si>
  <si>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</si>
  <si>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</si>
  <si>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</si>
  <si>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</si>
  <si>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</si>
  <si>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</si>
  <si>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</si>
  <si>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</si>
  <si>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</si>
  <si>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</si>
  <si>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</si>
  <si>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</si>
  <si>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</si>
  <si>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</si>
  <si>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</si>
  <si>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</si>
  <si>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</si>
  <si>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</si>
  <si>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</si>
  <si>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</si>
  <si>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</si>
  <si>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</si>
  <si>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</si>
  <si>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</si>
  <si>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</si>
  <si>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</si>
  <si>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</si>
  <si>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</si>
  <si>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</si>
  <si>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</si>
  <si>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</si>
  <si>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</si>
  <si>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</si>
  <si>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</si>
  <si>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</si>
  <si>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</si>
  <si>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</si>
  <si>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</si>
  <si>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</si>
  <si>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</si>
  <si>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</si>
  <si>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</si>
  <si>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</si>
  <si>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</si>
  <si>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</si>
  <si>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</si>
  <si>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</si>
  <si>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</si>
  <si>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</si>
  <si>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</si>
  <si>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</si>
  <si>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</si>
  <si>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</si>
  <si>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</si>
  <si>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</si>
  <si>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</si>
  <si>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</si>
  <si>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</si>
  <si>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</si>
  <si>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</si>
  <si>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</si>
  <si>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</si>
  <si>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</si>
  <si>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</si>
  <si>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</si>
  <si>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</si>
  <si>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</si>
  <si>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</si>
  <si>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3.51</t>
  </si>
  <si>
    <t>その他会計（赤字）</t>
  </si>
  <si>
    <t>（百万円）</t>
  </si>
  <si>
    <t>H26末</t>
  </si>
  <si>
    <t>H27末</t>
  </si>
  <si>
    <t>H28末</t>
  </si>
  <si>
    <t>京都中部広域消防組合(一般会計)</t>
  </si>
  <si>
    <t>H29末</t>
  </si>
  <si>
    <t>H30末</t>
  </si>
  <si>
    <t>南丹市福祉シルバー人材センター</t>
  </si>
  <si>
    <t>南丹市情報センター</t>
  </si>
  <si>
    <t>園部町振興公社</t>
  </si>
  <si>
    <t>園部町農業公社</t>
  </si>
  <si>
    <t>そのべまちづくり工房</t>
  </si>
  <si>
    <t>有形固定資産減価償却率</t>
  </si>
  <si>
    <t>八木町農業公社</t>
  </si>
  <si>
    <t>日吉ふるさと</t>
  </si>
  <si>
    <t>国民健康保険南丹病院組合(病院事業会計)</t>
  </si>
  <si>
    <t>京都府市町村議会議員公務災害補償等組合(一般会計)</t>
  </si>
  <si>
    <t>京都府市町村職員退職手当組合（一般会計）</t>
  </si>
  <si>
    <t>京都府後期高齢者医療広域連合(一般会計)</t>
  </si>
  <si>
    <t>京都府後期高齢者医療広域連合(後期高齢者医療特別会計)</t>
  </si>
  <si>
    <t>京都府住宅新築資金等貸付事業管理組合(一般会計)</t>
  </si>
  <si>
    <t>京都府住宅新築資金等貸付事業管理組合(特別会計)</t>
  </si>
  <si>
    <t>法適用</t>
    <rPh sb="0" eb="3">
      <t>ホウテキヨウ</t>
    </rPh>
    <phoneticPr fontId="38"/>
  </si>
  <si>
    <t>活性化推進基金</t>
    <rPh sb="0" eb="3">
      <t>カッセイカ</t>
    </rPh>
    <rPh sb="3" eb="5">
      <t>スイシン</t>
    </rPh>
    <rPh sb="5" eb="7">
      <t>キキン</t>
    </rPh>
    <phoneticPr fontId="6"/>
  </si>
  <si>
    <t>過疎地域自立促進特別事業基金</t>
    <rPh sb="0" eb="2">
      <t>カソ</t>
    </rPh>
    <rPh sb="2" eb="4">
      <t>チイキ</t>
    </rPh>
    <rPh sb="4" eb="6">
      <t>ジリツ</t>
    </rPh>
    <rPh sb="6" eb="8">
      <t>ソクシン</t>
    </rPh>
    <rPh sb="8" eb="10">
      <t>トクベツ</t>
    </rPh>
    <rPh sb="10" eb="12">
      <t>ジギョウ</t>
    </rPh>
    <rPh sb="12" eb="14">
      <t>キキン</t>
    </rPh>
    <phoneticPr fontId="6"/>
  </si>
  <si>
    <t>地域情報通信基盤整備基金</t>
    <rPh sb="0" eb="2">
      <t>チイキ</t>
    </rPh>
    <rPh sb="2" eb="4">
      <t>ジョウホウ</t>
    </rPh>
    <rPh sb="4" eb="6">
      <t>ツウシン</t>
    </rPh>
    <rPh sb="6" eb="8">
      <t>キバン</t>
    </rPh>
    <rPh sb="8" eb="10">
      <t>セイビ</t>
    </rPh>
    <rPh sb="10" eb="12">
      <t>キキン</t>
    </rPh>
    <phoneticPr fontId="6"/>
  </si>
  <si>
    <t>ふるさと南丹応援基金</t>
    <rPh sb="4" eb="6">
      <t>ナンタン</t>
    </rPh>
    <rPh sb="6" eb="8">
      <t>オウエン</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</si>
  <si>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</si>
  <si>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</si>
  <si>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rPh sb="0" eb="4">
      <t>ショウラ</t>
    </rPh>
    <rPh sb="4" eb="6">
      <t>ヒリツ</t>
    </rPh>
    <rPh sb="7" eb="10">
      <t>チホウサイ</t>
    </rPh>
    <rPh sb="11" eb="15">
      <t>シンキハ</t>
    </rPh>
    <rPh sb="15" eb="17">
      <t>ヨクセイ</t>
    </rPh>
    <rPh sb="17" eb="18">
      <t>トウ</t>
    </rPh>
    <rPh sb="21" eb="23">
      <t>ゲンショウ</t>
    </rPh>
    <rPh sb="23" eb="25">
      <t>ケイコウ</t>
    </rPh>
    <rPh sb="30" eb="34">
      <t>ルイジダ</t>
    </rPh>
    <rPh sb="35" eb="37">
      <t>ヒカク</t>
    </rPh>
    <rPh sb="40" eb="41">
      <t>タカ</t>
    </rPh>
    <rPh sb="42" eb="44">
      <t>スイジュン</t>
    </rPh>
    <rPh sb="48" eb="50">
      <t>ユウケイ</t>
    </rPh>
    <rPh sb="50" eb="54">
      <t>コテイシ</t>
    </rPh>
    <rPh sb="54" eb="56">
      <t>ゲンカ</t>
    </rPh>
    <rPh sb="56" eb="59">
      <t>ショウ</t>
    </rPh>
    <rPh sb="60" eb="62">
      <t>ルイジ</t>
    </rPh>
    <rPh sb="62" eb="64">
      <t>ダンタイ</t>
    </rPh>
    <rPh sb="65" eb="68">
      <t>ドウスイジュン</t>
    </rPh>
    <rPh sb="74" eb="76">
      <t>コンゴ</t>
    </rPh>
    <rPh sb="77" eb="79">
      <t>ジョウショウ</t>
    </rPh>
    <rPh sb="84" eb="86">
      <t>ミコ</t>
    </rPh>
    <rPh sb="92" eb="103">
      <t>コウキョウシセツトウソウゴウカンリケイカク</t>
    </rPh>
    <rPh sb="103" eb="104">
      <t>オヨ</t>
    </rPh>
    <rPh sb="105" eb="109">
      <t>コウキョ</t>
    </rPh>
    <rPh sb="109" eb="112">
      <t>サイハイチ</t>
    </rPh>
    <rPh sb="112" eb="114">
      <t>ケイカク</t>
    </rPh>
    <rPh sb="115" eb="116">
      <t>モト</t>
    </rPh>
    <rPh sb="119" eb="120">
      <t>ヒ</t>
    </rPh>
    <rPh sb="121" eb="122">
      <t>ツヅ</t>
    </rPh>
    <rPh sb="123" eb="128">
      <t>ロウキュウ</t>
    </rPh>
    <rPh sb="129" eb="132">
      <t>シュウヤクカ</t>
    </rPh>
    <rPh sb="133" eb="136">
      <t>フクゴウカ</t>
    </rPh>
    <rPh sb="137" eb="138">
      <t>ト</t>
    </rPh>
    <rPh sb="139" eb="140">
      <t>ク</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</si>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</sst>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xmlns:xr="http://schemas.microsoft.com/office/spreadsheetml/2014/revisio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132400</c:v>
                </c:pt>
                <c:pt idx="1">
                  <c:v>63092</c:v>
                </c:pt>
                <c:pt idx="2">
                  <c:v>84585</c:v>
                </c:pt>
                <c:pt idx="3">
                  <c:v>71237</c:v>
                </c:pt>
                <c:pt idx="4">
                  <c:v>90695</c:v>
                </c:pt>
              </c:numCache>
            </c:numRef>
          </c:val>
          <c:smooth val="0"/>
        </c:ser>
        <c:dLbls>
          <c:showLegendKey val="0"/>
          <c:showVal val="0"/>
          <c:showCatName val="0"/>
          <c:showSerName val="0"/>
          <c:showPercent val="0"/>
          <c:showBubbleSize val="0"/>
        </c:dLbls>
        <c:marker val="1"/>
        <c:smooth val="0"/>
        <c:axId val="113543808"/>
        <c:axId val="113545984"/>
      </c:lineChart>
      <c:catAx>
        <c:axId val="113543808"/>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3545984"/>
        <c:crosses val="autoZero"/>
        <c:auto val="1"/>
        <c:lblAlgn val="ctr"/>
        <c:lblOffset val="100"/>
        <c:tickLblSkip val="1"/>
        <c:noMultiLvlLbl val="0"/>
      </c:catAx>
      <c:valAx>
        <c:axId val="113545984"/>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1758659477906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354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3.57</c:v>
                </c:pt>
                <c:pt idx="1">
                  <c:v>3.31</c:v>
                </c:pt>
                <c:pt idx="2">
                  <c:v>3.66</c:v>
                </c:pt>
                <c:pt idx="3">
                  <c:v>4.2</c:v>
                </c:pt>
                <c:pt idx="4">
                  <c:v>4.38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24.84</c:v>
                </c:pt>
                <c:pt idx="1">
                  <c:v>27.02</c:v>
                </c:pt>
                <c:pt idx="2">
                  <c:v>27.78</c:v>
                </c:pt>
                <c:pt idx="3">
                  <c:v>23.84</c:v>
                </c:pt>
                <c:pt idx="4">
                  <c:v>23.58</c:v>
                </c:pt>
              </c:numCache>
            </c:numRef>
          </c:val>
        </c:ser>
        <c:dLbls>
          <c:showLegendKey val="0"/>
          <c:showVal val="0"/>
          <c:showCatName val="0"/>
          <c:showSerName val="0"/>
          <c:showPercent val="0"/>
          <c:showBubbleSize val="0"/>
        </c:dLbls>
        <c:gapWidth val="250"/>
        <c:overlap val="100"/>
        <c:axId val="2396544"/>
        <c:axId val="239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2.61</c:v>
                </c:pt>
                <c:pt idx="1">
                  <c:v>1.49</c:v>
                </c:pt>
                <c:pt idx="2">
                  <c:v>0.78</c:v>
                </c:pt>
                <c:pt idx="3">
                  <c:v>-3.51</c:v>
                </c:pt>
                <c:pt idx="4">
                  <c:v>0.08</c:v>
                </c:pt>
              </c:numCache>
            </c:numRef>
          </c:val>
          <c:smooth val="0"/>
        </c:ser>
        <c:dLbls>
          <c:showLegendKey val="0"/>
          <c:showVal val="0"/>
          <c:showCatName val="0"/>
          <c:showSerName val="0"/>
          <c:showPercent val="0"/>
          <c:showBubbleSize val="0"/>
        </c:dLbls>
        <c:marker val="1"/>
        <c:smooth val="0"/>
        <c:axId val="2396544"/>
        <c:axId val="2398080"/>
      </c:lineChart>
      <c:catAx>
        <c:axId val="239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398080"/>
        <c:crosses val="autoZero"/>
        <c:auto val="1"/>
        <c:lblAlgn val="ctr"/>
        <c:lblOffset val="100"/>
        <c:tickLblSkip val="1"/>
        <c:noMultiLvlLbl val="0"/>
      </c:catAx>
      <c:valAx>
        <c:axId val="239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3965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0.19</c:v>
                </c:pt>
                <c:pt idx="4">
                  <c:v>#N/A</c:v>
                </c:pt>
                <c:pt idx="5">
                  <c:v>0.96</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0.04</c:v>
                </c:pt>
                <c:pt idx="6">
                  <c:v>#N/A</c:v>
                </c:pt>
                <c:pt idx="7">
                  <c:v>0.03</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0.48</c:v>
                </c:pt>
                <c:pt idx="4">
                  <c:v>#N/A</c:v>
                </c:pt>
                <c:pt idx="5">
                  <c:v>0.83</c:v>
                </c:pt>
                <c:pt idx="6">
                  <c:v>#N/A</c:v>
                </c:pt>
                <c:pt idx="7">
                  <c:v>0.25</c:v>
                </c:pt>
                <c:pt idx="8">
                  <c:v>#N/A</c:v>
                </c:pt>
                <c:pt idx="9">
                  <c:v>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0.81</c:v>
                </c:pt>
                <c:pt idx="4">
                  <c:v>#N/A</c:v>
                </c:pt>
                <c:pt idx="5">
                  <c:v>1.17</c:v>
                </c:pt>
                <c:pt idx="6">
                  <c:v>#N/A</c:v>
                </c:pt>
                <c:pt idx="7">
                  <c:v>1.02</c:v>
                </c:pt>
                <c:pt idx="8">
                  <c:v>#N/A</c:v>
                </c:pt>
                <c:pt idx="9">
                  <c:v>0.87</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0.28999999999999998</c:v>
                </c:pt>
                <c:pt idx="4">
                  <c:v>#N/A</c:v>
                </c:pt>
                <c:pt idx="5">
                  <c:v>0.16</c:v>
                </c:pt>
                <c:pt idx="6">
                  <c:v>#N/A</c:v>
                </c:pt>
                <c:pt idx="7">
                  <c:v>0.12</c:v>
                </c:pt>
                <c:pt idx="8">
                  <c:v>#N/A</c:v>
                </c:pt>
                <c:pt idx="9">
                  <c:v>1.33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3.55</c:v>
                </c:pt>
                <c:pt idx="2">
                  <c:v>#N/A</c:v>
                </c:pt>
                <c:pt idx="3">
                  <c:v>3.29</c:v>
                </c:pt>
                <c:pt idx="4">
                  <c:v>#N/A</c:v>
                </c:pt>
                <c:pt idx="5">
                  <c:v>3.62</c:v>
                </c:pt>
                <c:pt idx="6">
                  <c:v>#N/A</c:v>
                </c:pt>
                <c:pt idx="7">
                  <c:v>4.16</c:v>
                </c:pt>
                <c:pt idx="8">
                  <c:v>#N/A</c:v>
                </c:pt>
                <c:pt idx="9">
                  <c:v>4.3499999999999996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16.23</c:v>
                </c:pt>
                <c:pt idx="2">
                  <c:v>#N/A</c:v>
                </c:pt>
                <c:pt idx="3">
                  <c:v>17.09</c:v>
                </c:pt>
                <c:pt idx="4">
                  <c:v>#N/A</c:v>
                </c:pt>
                <c:pt idx="5">
                  <c:v>17.649999999999999</c:v>
                </c:pt>
                <c:pt idx="6">
                  <c:v>#N/A</c:v>
                </c:pt>
                <c:pt idx="7">
                  <c:v>21.35</c:v>
                </c:pt>
                <c:pt idx="8">
                  <c:v>#N/A</c:v>
                </c:pt>
                <c:pt idx="9">
                  <c:v>20.92</c:v>
                </c:pt>
              </c:numCache>
            </c:numRef>
          </c:val>
        </c:ser>
        <c:dLbls>
          <c:showLegendKey val="0"/>
          <c:showVal val="0"/>
          <c:showCatName val="0"/>
          <c:showSerName val="0"/>
          <c:showPercent val="0"/>
          <c:showBubbleSize val="0"/>
        </c:dLbls>
        <c:gapWidth val="150"/>
        <c:overlap val="100"/>
        <c:axId val="112859008"/>
        <c:axId val="112860544"/>
      </c:barChart>
      <c:catAx>
        <c:axId val="1128590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2860544"/>
        <c:crosses val="autoZero"/>
        <c:auto val="1"/>
        <c:lblAlgn val="ctr"/>
        <c:lblOffset val="100"/>
        <c:tickLblSkip val="1"/>
        <c:noMultiLvlLbl val="0"/>
      </c:catAx>
      <c:valAx>
        <c:axId val="11286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28590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3331</c:v>
                </c:pt>
                <c:pt idx="5">
                  <c:v>3475</c:v>
                </c:pt>
                <c:pt idx="8">
                  <c:v>3495</c:v>
                </c:pt>
                <c:pt idx="11">
                  <c:v>3537</c:v>
                </c:pt>
                <c:pt idx="14">
                  <c:v>3604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271</c:v>
                </c:pt>
                <c:pt idx="3">
                  <c:v>341</c:v>
                </c:pt>
                <c:pt idx="6">
                  <c:v>363</c:v>
                </c:pt>
                <c:pt idx="9">
                  <c:v>382</c:v>
                </c:pt>
                <c:pt idx="12">
                  <c:v>259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1245</c:v>
                </c:pt>
                <c:pt idx="3">
                  <c:v>1349</c:v>
                </c:pt>
                <c:pt idx="6">
                  <c:v>1393</c:v>
                </c:pt>
                <c:pt idx="9">
                  <c:v>1374</c:v>
                </c:pt>
                <c:pt idx="12">
                  <c:v>1411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3247</c:v>
                </c:pt>
                <c:pt idx="3">
                  <c:v>3246</c:v>
                </c:pt>
                <c:pt idx="6">
                  <c:v>3265</c:v>
                </c:pt>
                <c:pt idx="9">
                  <c:v>3209</c:v>
                </c:pt>
                <c:pt idx="12">
                  <c:v>3278</c:v>
                </c:pt>
              </c:numCache>
            </c:numRef>
          </c:val>
        </c:ser>
        <c:dLbls>
          <c:showLegendKey val="0"/>
          <c:showVal val="0"/>
          <c:showCatName val="0"/>
          <c:showSerName val="0"/>
          <c:showPercent val="0"/>
          <c:showBubbleSize val="0"/>
        </c:dLbls>
        <c:gapWidth val="100"/>
        <c:overlap val="100"/>
        <c:axId val="97737728"/>
        <c:axId val="9774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1432</c:v>
                </c:pt>
                <c:pt idx="2">
                  <c:v>#N/A</c:v>
                </c:pt>
                <c:pt idx="3">
                  <c:v>#N/A</c:v>
                </c:pt>
                <c:pt idx="4">
                  <c:v>1461</c:v>
                </c:pt>
                <c:pt idx="5">
                  <c:v>#N/A</c:v>
                </c:pt>
                <c:pt idx="6">
                  <c:v>#N/A</c:v>
                </c:pt>
                <c:pt idx="7">
                  <c:v>1526</c:v>
                </c:pt>
                <c:pt idx="8">
                  <c:v>#N/A</c:v>
                </c:pt>
                <c:pt idx="9">
                  <c:v>#N/A</c:v>
                </c:pt>
                <c:pt idx="10">
                  <c:v>1428</c:v>
                </c:pt>
                <c:pt idx="11">
                  <c:v>#N/A</c:v>
                </c:pt>
                <c:pt idx="12">
                  <c:v>#N/A</c:v>
                </c:pt>
                <c:pt idx="13">
                  <c:v>1344</c:v>
                </c:pt>
                <c:pt idx="14">
                  <c:v>#N/A</c:v>
                </c:pt>
              </c:numCache>
            </c:numRef>
          </c:val>
          <c:smooth val="0"/>
        </c:ser>
        <c:dLbls>
          <c:showLegendKey val="0"/>
          <c:showVal val="0"/>
          <c:showCatName val="0"/>
          <c:showSerName val="0"/>
          <c:showPercent val="0"/>
          <c:showBubbleSize val="0"/>
        </c:dLbls>
        <c:marker val="1"/>
        <c:smooth val="0"/>
        <c:axId val="97737728"/>
        <c:axId val="97747712"/>
      </c:lineChart>
      <c:catAx>
        <c:axId val="977377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97747712"/>
        <c:crosses val="autoZero"/>
        <c:auto val="1"/>
        <c:lblAlgn val="ctr"/>
        <c:lblOffset val="100"/>
        <c:tickLblSkip val="1"/>
        <c:noMultiLvlLbl val="0"/>
      </c:catAx>
      <c:valAx>
        <c:axId val="9774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977377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33276</c:v>
                </c:pt>
                <c:pt idx="5">
                  <c:v>34282</c:v>
                </c:pt>
                <c:pt idx="8">
                  <c:v>33600</c:v>
                </c:pt>
                <c:pt idx="11">
                  <c:v>32378</c:v>
                </c:pt>
                <c:pt idx="14">
                  <c:v>30773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1508</c:v>
                </c:pt>
                <c:pt idx="5">
                  <c:v>1337</c:v>
                </c:pt>
                <c:pt idx="8">
                  <c:v>1233</c:v>
                </c:pt>
                <c:pt idx="11">
                  <c:v>1173</c:v>
                </c:pt>
                <c:pt idx="14">
                  <c:v>1115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6186</c:v>
                </c:pt>
                <c:pt idx="5">
                  <c:v>6490</c:v>
                </c:pt>
                <c:pt idx="8">
                  <c:v>6204</c:v>
                </c:pt>
                <c:pt idx="11">
                  <c:v>5737</c:v>
                </c:pt>
                <c:pt idx="14">
                  <c:v>6029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2816</c:v>
                </c:pt>
                <c:pt idx="3">
                  <c:v>2873</c:v>
                </c:pt>
                <c:pt idx="6">
                  <c:v>2909</c:v>
                </c:pt>
                <c:pt idx="9">
                  <c:v>2888</c:v>
                </c:pt>
                <c:pt idx="12">
                  <c:v>2925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2847</c:v>
                </c:pt>
                <c:pt idx="3">
                  <c:v>2710</c:v>
                </c:pt>
                <c:pt idx="6">
                  <c:v>2415</c:v>
                </c:pt>
                <c:pt idx="9">
                  <c:v>2164</c:v>
                </c:pt>
                <c:pt idx="12">
                  <c:v>1925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20142</c:v>
                </c:pt>
                <c:pt idx="3">
                  <c:v>21708</c:v>
                </c:pt>
                <c:pt idx="6">
                  <c:v>20598</c:v>
                </c:pt>
                <c:pt idx="9">
                  <c:v>18903</c:v>
                </c:pt>
                <c:pt idx="12">
                  <c:v>17565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27588</c:v>
                </c:pt>
                <c:pt idx="3">
                  <c:v>26549</c:v>
                </c:pt>
                <c:pt idx="6">
                  <c:v>26158</c:v>
                </c:pt>
                <c:pt idx="9">
                  <c:v>25159</c:v>
                </c:pt>
                <c:pt idx="12">
                  <c:v>24330</c:v>
                </c:pt>
              </c:numCache>
            </c:numRef>
          </c:val>
        </c:ser>
        <c:dLbls>
          <c:showLegendKey val="0"/>
          <c:showVal val="0"/>
          <c:showCatName val="0"/>
          <c:showSerName val="0"/>
          <c:showPercent val="0"/>
          <c:showBubbleSize val="0"/>
        </c:dLbls>
        <c:gapWidth val="100"/>
        <c:overlap val="100"/>
        <c:axId val="114046848"/>
        <c:axId val="114048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12423</c:v>
                </c:pt>
                <c:pt idx="2">
                  <c:v>#N/A</c:v>
                </c:pt>
                <c:pt idx="3">
                  <c:v>#N/A</c:v>
                </c:pt>
                <c:pt idx="4">
                  <c:v>11731</c:v>
                </c:pt>
                <c:pt idx="5">
                  <c:v>#N/A</c:v>
                </c:pt>
                <c:pt idx="6">
                  <c:v>#N/A</c:v>
                </c:pt>
                <c:pt idx="7">
                  <c:v>11044</c:v>
                </c:pt>
                <c:pt idx="8">
                  <c:v>#N/A</c:v>
                </c:pt>
                <c:pt idx="9">
                  <c:v>#N/A</c:v>
                </c:pt>
                <c:pt idx="10">
                  <c:v>9825</c:v>
                </c:pt>
                <c:pt idx="11">
                  <c:v>#N/A</c:v>
                </c:pt>
                <c:pt idx="12">
                  <c:v>#N/A</c:v>
                </c:pt>
                <c:pt idx="13">
                  <c:v>8828</c:v>
                </c:pt>
                <c:pt idx="14">
                  <c:v>#N/A</c:v>
                </c:pt>
              </c:numCache>
            </c:numRef>
          </c:val>
          <c:smooth val="0"/>
        </c:ser>
        <c:dLbls>
          <c:showLegendKey val="0"/>
          <c:showVal val="0"/>
          <c:showCatName val="0"/>
          <c:showSerName val="0"/>
          <c:showPercent val="0"/>
          <c:showBubbleSize val="0"/>
        </c:dLbls>
        <c:marker val="1"/>
        <c:smooth val="0"/>
        <c:axId val="114046848"/>
        <c:axId val="114048384"/>
      </c:lineChart>
      <c:catAx>
        <c:axId val="1140468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14048384"/>
        <c:crosses val="autoZero"/>
        <c:auto val="1"/>
        <c:lblAlgn val="ctr"/>
        <c:lblOffset val="100"/>
        <c:tickLblSkip val="1"/>
        <c:noMultiLvlLbl val="0"/>
      </c:catAx>
      <c:valAx>
        <c:axId val="11404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14046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3901</c:v>
                </c:pt>
                <c:pt idx="1">
                  <c:v>3336</c:v>
                </c:pt>
                <c:pt idx="2">
                  <c:v>3319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968</c:v>
                </c:pt>
                <c:pt idx="1">
                  <c:v>961</c:v>
                </c:pt>
                <c:pt idx="2">
                  <c:v>954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3666</c:v>
                </c:pt>
                <c:pt idx="1">
                  <c:v>3641</c:v>
                </c:pt>
                <c:pt idx="2">
                  <c:v>3589</c:v>
                </c:pt>
              </c:numCache>
            </c:numRef>
          </c:val>
        </c:ser>
        <c:dLbls>
          <c:showLegendKey val="0"/>
          <c:showVal val="0"/>
          <c:showCatName val="0"/>
          <c:showSerName val="0"/>
          <c:showPercent val="0"/>
          <c:showBubbleSize val="0"/>
        </c:dLbls>
        <c:gapWidth val="120"/>
        <c:overlap val="100"/>
        <c:axId val="122283520"/>
        <c:axId val="122285056"/>
      </c:barChart>
      <c:catAx>
        <c:axId val="122283520"/>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22285056"/>
        <c:crosses val="autoZero"/>
        <c:auto val="1"/>
        <c:lblAlgn val="ctr"/>
        <c:lblOffset val="100"/>
        <c:tickLblSkip val="1"/>
        <c:noMultiLvlLbl val="0"/>
      </c:catAx>
      <c:valAx>
        <c:axId val="122285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222835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0">
                  <c:v>47.4</c:v>
                </c:pt>
                <c:pt idx="8">
                  <c:v>57.7</c:v>
                </c:pt>
                <c:pt idx="16">
                  <c:v>59.1</c:v>
                </c:pt>
                <c:pt idx="24">
                  <c:v>60.7</c:v>
                </c:pt>
                <c:pt idx="32">
                  <c:v>61.9</c:v>
                </c:pt>
              </c:numCache>
            </c:numRef>
          </c:xVal>
          <c:yVal>
            <c:numRef>
              <c:f>公会計指標分析・財政指標組合せ分析表!$BP$51:$DC$51</c:f>
              <c:numCache>
                <c:formatCode>#,##0.0;"▲ "#,##0.0</c:formatCode>
                <c:ptCount val="40"/>
                <c:pt idx="0">
                  <c:v>110.3</c:v>
                </c:pt>
                <c:pt idx="8">
                  <c:v>107.4</c:v>
                </c:pt>
                <c:pt idx="16">
                  <c:v>102.6</c:v>
                </c:pt>
                <c:pt idx="24">
                  <c:v>92.2</c:v>
                </c:pt>
                <c:pt idx="32">
                  <c:v>82.7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showLegendKey val="0"/>
          <c:showVal val="1"/>
          <c:showCatName val="0"/>
          <c:showSerName val="0"/>
          <c:showPercent val="0"/>
          <c:showBubbleSize val="0"/>
        </c:dLbls>
        <c:axId val="122854016"/>
        <c:axId val="123405056"/>
      </c:scatterChart>
      <c:valAx>
        <c:axId val="122854016"/>
        <c:scaling>
          <c:orientation val="minMax"/>
          <c:max val="64"/>
          <c:min val="4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30362582793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3405056"/>
        <c:crosses val="autoZero"/>
        <c:crossBetween val="midCat"/>
      </c:valAx>
      <c:valAx>
        <c:axId val="123405056"/>
        <c:scaling>
          <c:orientation val="minMax"/>
          <c:max val="121"/>
          <c:min val="4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74385452766E-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2854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4.9732619954558945E-3"/>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manualLayout>
                  <c:x val="0"/>
                  <c:y val="4.9732619954558745E-3"/>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13.3</c:v>
                </c:pt>
                <c:pt idx="8">
                  <c:v>13.3</c:v>
                </c:pt>
                <c:pt idx="16">
                  <c:v>13.4</c:v>
                </c:pt>
                <c:pt idx="24">
                  <c:v>13.6</c:v>
                </c:pt>
                <c:pt idx="32">
                  <c:v>13.4</c:v>
                </c:pt>
              </c:numCache>
            </c:numRef>
          </c:xVal>
          <c:yVal>
            <c:numRef>
              <c:f>公会計指標分析・財政指標組合せ分析表!$BP$73:$DC$73</c:f>
              <c:numCache>
                <c:formatCode>#,##0.0;"▲ "#,##0.0</c:formatCode>
                <c:ptCount val="40"/>
                <c:pt idx="0">
                  <c:v>110.3</c:v>
                </c:pt>
                <c:pt idx="8">
                  <c:v>107.4</c:v>
                </c:pt>
                <c:pt idx="16">
                  <c:v>102.6</c:v>
                </c:pt>
                <c:pt idx="24">
                  <c:v>92.2</c:v>
                </c:pt>
                <c:pt idx="32">
                  <c:v>82.7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manualLayout>
                  <c:x val="-2.7000325655446199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manualLayout>
                  <c:x val="-3.6268008688740021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showLegendKey val="0"/>
          <c:showVal val="1"/>
          <c:showCatName val="0"/>
          <c:showSerName val="0"/>
          <c:showPercent val="0"/>
          <c:showBubbleSize val="0"/>
        </c:dLbls>
        <c:axId val="123252736"/>
        <c:axId val="123254656"/>
      </c:scatterChart>
      <c:valAx>
        <c:axId val="123252736"/>
        <c:scaling>
          <c:orientation val="minMax"/>
          <c:max val="14"/>
          <c:min val="9.1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9098558709"/>
              <c:y val="0.899569708612160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3254656"/>
        <c:crosses val="autoZero"/>
        <c:crossBetween val="midCat"/>
      </c:valAx>
      <c:valAx>
        <c:axId val="123254656"/>
        <c:scaling>
          <c:orientation val="minMax"/>
          <c:max val="121"/>
          <c:min val="4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5546850068E-2"/>
              <c:y val="0.2511550667426625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325273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24130</xdr:rowOff>
    </xdr:to>
    <xdr:sp macro="" textlink="">
      <xdr:nvSpPr>
        <xdr:cNvPr id="2" name="正方形/長方形 1"/>
        <xdr:cNvSpPr/>
      </xdr:nvSpPr>
      <xdr:spPr>
        <a:xfrm>
          <a:off x="661035" y="409575"/>
          <a:ext cx="1142174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86360</xdr:rowOff>
    </xdr:from>
    <xdr:to>
      <xdr:col>115</xdr:col>
      <xdr:colOff>6350</xdr:colOff>
      <xdr:row>5</xdr:row>
      <xdr:rowOff>80010</xdr:rowOff>
    </xdr:to>
    <xdr:sp macro="" textlink="">
      <xdr:nvSpPr>
        <xdr:cNvPr id="4" name="正方形/長方形 3"/>
        <xdr:cNvSpPr/>
      </xdr:nvSpPr>
      <xdr:spPr>
        <a:xfrm>
          <a:off x="18206720" y="421640"/>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111125</xdr:rowOff>
    </xdr:from>
    <xdr:to>
      <xdr:col>114</xdr:col>
      <xdr:colOff>184150</xdr:colOff>
      <xdr:row>5</xdr:row>
      <xdr:rowOff>55245</xdr:rowOff>
    </xdr:to>
    <xdr:sp macro="" textlink="">
      <xdr:nvSpPr>
        <xdr:cNvPr id="5" name="正方形/長方形 4"/>
        <xdr:cNvSpPr/>
      </xdr:nvSpPr>
      <xdr:spPr>
        <a:xfrm>
          <a:off x="18232120" y="446405"/>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86360</xdr:rowOff>
    </xdr:from>
    <xdr:to>
      <xdr:col>95</xdr:col>
      <xdr:colOff>133350</xdr:colOff>
      <xdr:row>5</xdr:row>
      <xdr:rowOff>80010</xdr:rowOff>
    </xdr:to>
    <xdr:sp macro="" textlink="">
      <xdr:nvSpPr>
        <xdr:cNvPr id="7" name="正方形/長方形 6"/>
        <xdr:cNvSpPr/>
      </xdr:nvSpPr>
      <xdr:spPr>
        <a:xfrm>
          <a:off x="15685135" y="421640"/>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111125</xdr:rowOff>
    </xdr:from>
    <xdr:to>
      <xdr:col>95</xdr:col>
      <xdr:colOff>101600</xdr:colOff>
      <xdr:row>5</xdr:row>
      <xdr:rowOff>55245</xdr:rowOff>
    </xdr:to>
    <xdr:sp macro="" textlink="">
      <xdr:nvSpPr>
        <xdr:cNvPr id="8" name="正方形/長方形 7"/>
        <xdr:cNvSpPr/>
      </xdr:nvSpPr>
      <xdr:spPr>
        <a:xfrm>
          <a:off x="15710535" y="446405"/>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640580" y="1228725"/>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463030" y="1228725"/>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670800" y="1228725"/>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154305</xdr:rowOff>
    </xdr:to>
    <xdr:sp macro="" textlink="">
      <xdr:nvSpPr>
        <xdr:cNvPr id="16" name="正方形/長方形 15"/>
        <xdr:cNvSpPr/>
      </xdr:nvSpPr>
      <xdr:spPr>
        <a:xfrm>
          <a:off x="4640580" y="2049145"/>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154305</xdr:rowOff>
    </xdr:to>
    <xdr:sp macro="" textlink="">
      <xdr:nvSpPr>
        <xdr:cNvPr id="17" name="正方形/長方形 16"/>
        <xdr:cNvSpPr/>
      </xdr:nvSpPr>
      <xdr:spPr>
        <a:xfrm>
          <a:off x="6526530" y="2049145"/>
          <a:ext cx="30918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116840</xdr:rowOff>
    </xdr:to>
    <xdr:sp macro="" textlink="">
      <xdr:nvSpPr>
        <xdr:cNvPr id="18" name="角丸四角形 17"/>
        <xdr:cNvSpPr/>
      </xdr:nvSpPr>
      <xdr:spPr>
        <a:xfrm>
          <a:off x="9650095" y="1179195"/>
          <a:ext cx="1288415"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98425</xdr:rowOff>
    </xdr:to>
    <xdr:sp macro="" textlink="">
      <xdr:nvSpPr>
        <xdr:cNvPr id="21" name="正方形/長方形 20"/>
        <xdr:cNvSpPr/>
      </xdr:nvSpPr>
      <xdr:spPr>
        <a:xfrm>
          <a:off x="9864090" y="1825625"/>
          <a:ext cx="114427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154305</xdr:rowOff>
    </xdr:from>
    <xdr:to>
      <xdr:col>52</xdr:col>
      <xdr:colOff>69850</xdr:colOff>
      <xdr:row>7</xdr:row>
      <xdr:rowOff>154305</xdr:rowOff>
    </xdr:to>
    <xdr:cxnSp macro="">
      <xdr:nvCxnSpPr>
        <xdr:cNvPr id="22" name="直線コネクタ 21"/>
        <xdr:cNvCxnSpPr/>
      </xdr:nvCxnSpPr>
      <xdr:spPr>
        <a:xfrm>
          <a:off x="9726295" y="1327785"/>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20955</xdr:rowOff>
    </xdr:from>
    <xdr:to>
      <xdr:col>51</xdr:col>
      <xdr:colOff>188595</xdr:colOff>
      <xdr:row>12</xdr:row>
      <xdr:rowOff>158750</xdr:rowOff>
    </xdr:to>
    <xdr:cxnSp macro="">
      <xdr:nvCxnSpPr>
        <xdr:cNvPr id="25" name="直線コネクタ 24"/>
        <xdr:cNvCxnSpPr/>
      </xdr:nvCxnSpPr>
      <xdr:spPr>
        <a:xfrm flipV="1">
          <a:off x="9806940" y="203263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7450" cy="253365"/>
    <xdr:sp macro="" textlink="">
      <xdr:nvSpPr>
        <xdr:cNvPr id="29" name="テキスト ボックス 28"/>
        <xdr:cNvSpPr txBox="1"/>
      </xdr:nvSpPr>
      <xdr:spPr>
        <a:xfrm>
          <a:off x="699135" y="2943225"/>
          <a:ext cx="8807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5275" cy="252730"/>
    <xdr:sp macro="" textlink="">
      <xdr:nvSpPr>
        <xdr:cNvPr id="30" name="テキスト ボックス 29"/>
        <xdr:cNvSpPr txBox="1"/>
      </xdr:nvSpPr>
      <xdr:spPr>
        <a:xfrm>
          <a:off x="699135" y="3190875"/>
          <a:ext cx="91852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86360</xdr:rowOff>
    </xdr:from>
    <xdr:ext cx="5755005" cy="249555"/>
    <xdr:sp macro="" textlink="">
      <xdr:nvSpPr>
        <xdr:cNvPr id="31" name="テキスト ボックス 30"/>
        <xdr:cNvSpPr txBox="1"/>
      </xdr:nvSpPr>
      <xdr:spPr>
        <a:xfrm>
          <a:off x="699135" y="3439160"/>
          <a:ext cx="57550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1725" cy="253365"/>
    <xdr:sp macro="" textlink="">
      <xdr:nvSpPr>
        <xdr:cNvPr id="32" name="テキスト ボックス 31"/>
        <xdr:cNvSpPr txBox="1"/>
      </xdr:nvSpPr>
      <xdr:spPr>
        <a:xfrm>
          <a:off x="699135" y="3688080"/>
          <a:ext cx="8721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80010</xdr:rowOff>
    </xdr:from>
    <xdr:ext cx="5957570" cy="253365"/>
    <xdr:sp macro="" textlink="">
      <xdr:nvSpPr>
        <xdr:cNvPr id="33" name="テキスト ボックス 32"/>
        <xdr:cNvSpPr txBox="1"/>
      </xdr:nvSpPr>
      <xdr:spPr>
        <a:xfrm>
          <a:off x="699135" y="3935730"/>
          <a:ext cx="5957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206740" cy="249555"/>
    <xdr:sp macro="" textlink="">
      <xdr:nvSpPr>
        <xdr:cNvPr id="34" name="テキスト ボックス 33"/>
        <xdr:cNvSpPr txBox="1"/>
      </xdr:nvSpPr>
      <xdr:spPr>
        <a:xfrm>
          <a:off x="699135" y="4185285"/>
          <a:ext cx="8206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80975" cy="250825"/>
    <xdr:sp macro="" textlink="">
      <xdr:nvSpPr>
        <xdr:cNvPr id="35" name="テキスト ボックス 34"/>
        <xdr:cNvSpPr txBox="1"/>
      </xdr:nvSpPr>
      <xdr:spPr>
        <a:xfrm>
          <a:off x="699135" y="4432935"/>
          <a:ext cx="1809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17780</xdr:rowOff>
    </xdr:to>
    <xdr:sp macro="" textlink="">
      <xdr:nvSpPr>
        <xdr:cNvPr id="36" name="正方形/長方形 35"/>
        <xdr:cNvSpPr/>
      </xdr:nvSpPr>
      <xdr:spPr>
        <a:xfrm>
          <a:off x="699135" y="490410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8730" cy="302260"/>
    <xdr:sp macro="" textlink="">
      <xdr:nvSpPr>
        <xdr:cNvPr id="37" name="テキスト ボックス 36"/>
        <xdr:cNvSpPr txBox="1"/>
      </xdr:nvSpPr>
      <xdr:spPr>
        <a:xfrm>
          <a:off x="1609090" y="5258435"/>
          <a:ext cx="12687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7190" cy="349885"/>
    <xdr:sp macro="" textlink="">
      <xdr:nvSpPr>
        <xdr:cNvPr id="38" name="テキスト ボックス 37"/>
        <xdr:cNvSpPr txBox="1"/>
      </xdr:nvSpPr>
      <xdr:spPr>
        <a:xfrm>
          <a:off x="2861945" y="5234305"/>
          <a:ext cx="164719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55245</xdr:rowOff>
    </xdr:to>
    <xdr:sp macro="" textlink="">
      <xdr:nvSpPr>
        <xdr:cNvPr id="40" name="正方形/長方形 39"/>
        <xdr:cNvSpPr/>
      </xdr:nvSpPr>
      <xdr:spPr>
        <a:xfrm>
          <a:off x="5318760" y="533971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55245</xdr:rowOff>
    </xdr:to>
    <xdr:sp macro="" textlink="">
      <xdr:nvSpPr>
        <xdr:cNvPr id="42" name="正方形/長方形 41"/>
        <xdr:cNvSpPr/>
      </xdr:nvSpPr>
      <xdr:spPr>
        <a:xfrm>
          <a:off x="6802120" y="53397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142875</xdr:rowOff>
    </xdr:from>
    <xdr:to>
      <xdr:col>49</xdr:col>
      <xdr:colOff>19050</xdr:colOff>
      <xdr:row>33</xdr:row>
      <xdr:rowOff>55245</xdr:rowOff>
    </xdr:to>
    <xdr:sp macro="" textlink="">
      <xdr:nvSpPr>
        <xdr:cNvPr id="44" name="正方形/長方形 43"/>
        <xdr:cNvSpPr/>
      </xdr:nvSpPr>
      <xdr:spPr>
        <a:xfrm>
          <a:off x="8115935" y="53397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116840</xdr:rowOff>
    </xdr:from>
    <xdr:to>
      <xdr:col>27</xdr:col>
      <xdr:colOff>184150</xdr:colOff>
      <xdr:row>47</xdr:row>
      <xdr:rowOff>130175</xdr:rowOff>
    </xdr:to>
    <xdr:sp macro="" textlink="">
      <xdr:nvSpPr>
        <xdr:cNvPr id="45" name="正方形/長方形 44"/>
        <xdr:cNvSpPr/>
      </xdr:nvSpPr>
      <xdr:spPr>
        <a:xfrm>
          <a:off x="699135" y="5648960"/>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57</xdr:col>
      <xdr:colOff>120650</xdr:colOff>
      <xdr:row>47</xdr:row>
      <xdr:rowOff>130175</xdr:rowOff>
    </xdr:to>
    <xdr:sp macro="" textlink="">
      <xdr:nvSpPr>
        <xdr:cNvPr id="46" name="正方形/長方形 45"/>
        <xdr:cNvSpPr/>
      </xdr:nvSpPr>
      <xdr:spPr>
        <a:xfrm>
          <a:off x="5445760" y="5648960"/>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46</xdr:col>
      <xdr:colOff>188595</xdr:colOff>
      <xdr:row>35</xdr:row>
      <xdr:rowOff>31115</xdr:rowOff>
    </xdr:to>
    <xdr:sp macro="" textlink="">
      <xdr:nvSpPr>
        <xdr:cNvPr id="47" name="正方形/長方形 46"/>
        <xdr:cNvSpPr/>
      </xdr:nvSpPr>
      <xdr:spPr>
        <a:xfrm>
          <a:off x="5445760" y="5648960"/>
          <a:ext cx="341820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京都府内で２番目の広大な面積を有するが、山林等が多く可住面積が少ないため税収等の財政基盤が弱く、類似団体平均を下回っている。</a:t>
          </a:r>
        </a:p>
        <a:p>
          <a:r>
            <a:rPr kumimoji="1" lang="ja-JP" altLang="en-US" sz="1300">
              <a:latin typeface="ＭＳ Ｐゴシック"/>
              <a:ea typeface="ＭＳ Ｐゴシック"/>
            </a:rPr>
            <a:t>　今後も引き続き、税の徴収率の向上を中心とする歳入確保に努めるとともに、事務事業の見直しによる経常経費の削減など行政の効率化に努めることにより、財政の健全化を図る。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8920"/>
    <xdr:sp macro="" textlink="">
      <xdr:nvSpPr>
        <xdr:cNvPr id="50" name="テキスト ボックス 49"/>
        <xdr:cNvSpPr txBox="1"/>
      </xdr:nvSpPr>
      <xdr:spPr>
        <a:xfrm>
          <a:off x="0" y="78708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100330</xdr:rowOff>
    </xdr:from>
    <xdr:ext cx="762000" cy="252730"/>
    <xdr:sp macro="" textlink="">
      <xdr:nvSpPr>
        <xdr:cNvPr id="52" name="テキスト ボックス 51"/>
        <xdr:cNvSpPr txBox="1"/>
      </xdr:nvSpPr>
      <xdr:spPr>
        <a:xfrm>
          <a:off x="0" y="7476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41910</xdr:rowOff>
    </xdr:from>
    <xdr:ext cx="762000" cy="252730"/>
    <xdr:sp macro="" textlink="">
      <xdr:nvSpPr>
        <xdr:cNvPr id="54" name="テキスト ボックス 53"/>
        <xdr:cNvSpPr txBox="1"/>
      </xdr:nvSpPr>
      <xdr:spPr>
        <a:xfrm>
          <a:off x="0" y="7082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6" name="テキスト ボックス 55"/>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3365"/>
    <xdr:sp macro="" textlink="">
      <xdr:nvSpPr>
        <xdr:cNvPr id="58" name="テキスト ボックス 57"/>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6985</xdr:rowOff>
    </xdr:from>
    <xdr:to>
      <xdr:col>27</xdr:col>
      <xdr:colOff>184150</xdr:colOff>
      <xdr:row>36</xdr:row>
      <xdr:rowOff>6985</xdr:rowOff>
    </xdr:to>
    <xdr:cxnSp macro="">
      <xdr:nvCxnSpPr>
        <xdr:cNvPr id="59" name="直線コネクタ 58"/>
        <xdr:cNvCxnSpPr/>
      </xdr:nvCxnSpPr>
      <xdr:spPr>
        <a:xfrm>
          <a:off x="699135" y="60420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49555"/>
    <xdr:sp macro="" textlink="">
      <xdr:nvSpPr>
        <xdr:cNvPr id="60" name="テキスト ボックス 59"/>
        <xdr:cNvSpPr txBox="1"/>
      </xdr:nvSpPr>
      <xdr:spPr>
        <a:xfrm>
          <a:off x="0" y="5904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33</xdr:row>
      <xdr:rowOff>116840</xdr:rowOff>
    </xdr:to>
    <xdr:cxnSp macro="">
      <xdr:nvCxnSpPr>
        <xdr:cNvPr id="61" name="直線コネクタ 60"/>
        <xdr:cNvCxnSpPr/>
      </xdr:nvCxnSpPr>
      <xdr:spPr>
        <a:xfrm>
          <a:off x="699135" y="56489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146050</xdr:rowOff>
    </xdr:from>
    <xdr:ext cx="762000" cy="248920"/>
    <xdr:sp macro="" textlink="">
      <xdr:nvSpPr>
        <xdr:cNvPr id="62" name="テキスト ボックス 61"/>
        <xdr:cNvSpPr txBox="1"/>
      </xdr:nvSpPr>
      <xdr:spPr>
        <a:xfrm>
          <a:off x="0" y="55105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47</xdr:row>
      <xdr:rowOff>130175</xdr:rowOff>
    </xdr:to>
    <xdr:sp macro="" textlink="">
      <xdr:nvSpPr>
        <xdr:cNvPr id="63" name="財政力グラフ枠"/>
        <xdr:cNvSpPr/>
      </xdr:nvSpPr>
      <xdr:spPr>
        <a:xfrm>
          <a:off x="699135" y="5648960"/>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165735</xdr:rowOff>
    </xdr:from>
    <xdr:to>
      <xdr:col>23</xdr:col>
      <xdr:colOff>133350</xdr:colOff>
      <xdr:row>45</xdr:row>
      <xdr:rowOff>92075</xdr:rowOff>
    </xdr:to>
    <xdr:cxnSp macro="">
      <xdr:nvCxnSpPr>
        <xdr:cNvPr id="64" name="直線コネクタ 63"/>
        <xdr:cNvCxnSpPr/>
      </xdr:nvCxnSpPr>
      <xdr:spPr>
        <a:xfrm flipV="1">
          <a:off x="4471035" y="6200775"/>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63500</xdr:rowOff>
    </xdr:from>
    <xdr:ext cx="762000" cy="252730"/>
    <xdr:sp macro="" textlink="">
      <xdr:nvSpPr>
        <xdr:cNvPr id="65" name="財政力最小値テキスト"/>
        <xdr:cNvSpPr txBox="1"/>
      </xdr:nvSpPr>
      <xdr:spPr>
        <a:xfrm>
          <a:off x="4538980" y="7607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92075</xdr:rowOff>
    </xdr:from>
    <xdr:to>
      <xdr:col>24</xdr:col>
      <xdr:colOff>12700</xdr:colOff>
      <xdr:row>45</xdr:row>
      <xdr:rowOff>92075</xdr:rowOff>
    </xdr:to>
    <xdr:cxnSp macro="">
      <xdr:nvCxnSpPr>
        <xdr:cNvPr id="66" name="直線コネクタ 65"/>
        <xdr:cNvCxnSpPr/>
      </xdr:nvCxnSpPr>
      <xdr:spPr>
        <a:xfrm>
          <a:off x="4382135" y="7635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81915</xdr:rowOff>
    </xdr:from>
    <xdr:ext cx="762000" cy="253365"/>
    <xdr:sp macro="" textlink="">
      <xdr:nvSpPr>
        <xdr:cNvPr id="67" name="財政力最大値テキスト"/>
        <xdr:cNvSpPr txBox="1"/>
      </xdr:nvSpPr>
      <xdr:spPr>
        <a:xfrm>
          <a:off x="4538980" y="5949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165735</xdr:rowOff>
    </xdr:from>
    <xdr:to>
      <xdr:col>24</xdr:col>
      <xdr:colOff>12700</xdr:colOff>
      <xdr:row>36</xdr:row>
      <xdr:rowOff>165735</xdr:rowOff>
    </xdr:to>
    <xdr:cxnSp macro="">
      <xdr:nvCxnSpPr>
        <xdr:cNvPr id="68" name="直線コネクタ 67"/>
        <xdr:cNvCxnSpPr/>
      </xdr:nvCxnSpPr>
      <xdr:spPr>
        <a:xfrm>
          <a:off x="4382135" y="6200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4445</xdr:rowOff>
    </xdr:to>
    <xdr:cxnSp macro="">
      <xdr:nvCxnSpPr>
        <xdr:cNvPr id="69" name="直線コネクタ 68"/>
        <xdr:cNvCxnSpPr/>
      </xdr:nvCxnSpPr>
      <xdr:spPr>
        <a:xfrm>
          <a:off x="3716655" y="738060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148590</xdr:rowOff>
    </xdr:from>
    <xdr:ext cx="762000" cy="249555"/>
    <xdr:sp macro="" textlink="">
      <xdr:nvSpPr>
        <xdr:cNvPr id="70" name="財政力平均値テキスト"/>
        <xdr:cNvSpPr txBox="1"/>
      </xdr:nvSpPr>
      <xdr:spPr>
        <a:xfrm>
          <a:off x="4538980" y="702183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131445</xdr:rowOff>
    </xdr:from>
    <xdr:to>
      <xdr:col>23</xdr:col>
      <xdr:colOff>184150</xdr:colOff>
      <xdr:row>43</xdr:row>
      <xdr:rowOff>62865</xdr:rowOff>
    </xdr:to>
    <xdr:sp macro="" textlink="">
      <xdr:nvSpPr>
        <xdr:cNvPr id="71" name="フローチャート: 判断 70"/>
        <xdr:cNvSpPr/>
      </xdr:nvSpPr>
      <xdr:spPr>
        <a:xfrm>
          <a:off x="4420235" y="7172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151765</xdr:rowOff>
    </xdr:from>
    <xdr:to>
      <xdr:col>19</xdr:col>
      <xdr:colOff>133350</xdr:colOff>
      <xdr:row>44</xdr:row>
      <xdr:rowOff>4445</xdr:rowOff>
    </xdr:to>
    <xdr:cxnSp macro="">
      <xdr:nvCxnSpPr>
        <xdr:cNvPr id="72" name="直線コネクタ 71"/>
        <xdr:cNvCxnSpPr/>
      </xdr:nvCxnSpPr>
      <xdr:spPr>
        <a:xfrm>
          <a:off x="2911475" y="736028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151765</xdr:rowOff>
    </xdr:from>
    <xdr:to>
      <xdr:col>19</xdr:col>
      <xdr:colOff>184150</xdr:colOff>
      <xdr:row>43</xdr:row>
      <xdr:rowOff>84455</xdr:rowOff>
    </xdr:to>
    <xdr:sp macro="" textlink="">
      <xdr:nvSpPr>
        <xdr:cNvPr id="73" name="フローチャート: 判断 72"/>
        <xdr:cNvSpPr/>
      </xdr:nvSpPr>
      <xdr:spPr>
        <a:xfrm>
          <a:off x="366585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93980</xdr:rowOff>
    </xdr:from>
    <xdr:ext cx="736600" cy="253365"/>
    <xdr:sp macro="" textlink="">
      <xdr:nvSpPr>
        <xdr:cNvPr id="74" name="テキスト ボックス 73"/>
        <xdr:cNvSpPr txBox="1"/>
      </xdr:nvSpPr>
      <xdr:spPr>
        <a:xfrm>
          <a:off x="3377565" y="6967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131445</xdr:rowOff>
    </xdr:from>
    <xdr:to>
      <xdr:col>15</xdr:col>
      <xdr:colOff>82550</xdr:colOff>
      <xdr:row>43</xdr:row>
      <xdr:rowOff>151765</xdr:rowOff>
    </xdr:to>
    <xdr:cxnSp macro="">
      <xdr:nvCxnSpPr>
        <xdr:cNvPr id="75" name="直線コネクタ 74"/>
        <xdr:cNvCxnSpPr/>
      </xdr:nvCxnSpPr>
      <xdr:spPr>
        <a:xfrm>
          <a:off x="2106295" y="733996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84455</xdr:rowOff>
    </xdr:to>
    <xdr:sp macro="" textlink="">
      <xdr:nvSpPr>
        <xdr:cNvPr id="76" name="フローチャート: 判断 75"/>
        <xdr:cNvSpPr/>
      </xdr:nvSpPr>
      <xdr:spPr>
        <a:xfrm>
          <a:off x="286067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93980</xdr:rowOff>
    </xdr:from>
    <xdr:ext cx="758190" cy="253365"/>
    <xdr:sp macro="" textlink="">
      <xdr:nvSpPr>
        <xdr:cNvPr id="77" name="テキスト ボックス 76"/>
        <xdr:cNvSpPr txBox="1"/>
      </xdr:nvSpPr>
      <xdr:spPr>
        <a:xfrm>
          <a:off x="2572385" y="6967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131445</xdr:rowOff>
    </xdr:from>
    <xdr:to>
      <xdr:col>11</xdr:col>
      <xdr:colOff>31750</xdr:colOff>
      <xdr:row>43</xdr:row>
      <xdr:rowOff>131445</xdr:rowOff>
    </xdr:to>
    <xdr:cxnSp macro="">
      <xdr:nvCxnSpPr>
        <xdr:cNvPr id="78" name="直線コネクタ 77"/>
        <xdr:cNvCxnSpPr/>
      </xdr:nvCxnSpPr>
      <xdr:spPr>
        <a:xfrm>
          <a:off x="1320165" y="733996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151765</xdr:rowOff>
    </xdr:from>
    <xdr:to>
      <xdr:col>11</xdr:col>
      <xdr:colOff>82550</xdr:colOff>
      <xdr:row>43</xdr:row>
      <xdr:rowOff>84455</xdr:rowOff>
    </xdr:to>
    <xdr:sp macro="" textlink="">
      <xdr:nvSpPr>
        <xdr:cNvPr id="79" name="フローチャート: 判断 78"/>
        <xdr:cNvSpPr/>
      </xdr:nvSpPr>
      <xdr:spPr>
        <a:xfrm>
          <a:off x="2074545" y="71926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93980</xdr:rowOff>
    </xdr:from>
    <xdr:ext cx="762000" cy="253365"/>
    <xdr:sp macro="" textlink="">
      <xdr:nvSpPr>
        <xdr:cNvPr id="80" name="テキスト ボックス 79"/>
        <xdr:cNvSpPr txBox="1"/>
      </xdr:nvSpPr>
      <xdr:spPr>
        <a:xfrm>
          <a:off x="1767205" y="6967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151765</xdr:rowOff>
    </xdr:from>
    <xdr:to>
      <xdr:col>7</xdr:col>
      <xdr:colOff>31750</xdr:colOff>
      <xdr:row>43</xdr:row>
      <xdr:rowOff>84455</xdr:rowOff>
    </xdr:to>
    <xdr:sp macro="" textlink="">
      <xdr:nvSpPr>
        <xdr:cNvPr id="81" name="フローチャート: 判断 80"/>
        <xdr:cNvSpPr/>
      </xdr:nvSpPr>
      <xdr:spPr>
        <a:xfrm>
          <a:off x="1271270" y="719264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93980</xdr:rowOff>
    </xdr:from>
    <xdr:ext cx="758190" cy="253365"/>
    <xdr:sp macro="" textlink="">
      <xdr:nvSpPr>
        <xdr:cNvPr id="82" name="テキスト ボックス 81"/>
        <xdr:cNvSpPr txBox="1"/>
      </xdr:nvSpPr>
      <xdr:spPr>
        <a:xfrm>
          <a:off x="962025" y="6967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9555"/>
    <xdr:sp macro="" textlink="">
      <xdr:nvSpPr>
        <xdr:cNvPr id="83" name="テキスト ボックス 82"/>
        <xdr:cNvSpPr txBox="1"/>
      </xdr:nvSpPr>
      <xdr:spPr>
        <a:xfrm>
          <a:off x="427609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9555"/>
    <xdr:sp macro="" textlink="">
      <xdr:nvSpPr>
        <xdr:cNvPr id="84" name="テキスト ボックス 83"/>
        <xdr:cNvSpPr txBox="1"/>
      </xdr:nvSpPr>
      <xdr:spPr>
        <a:xfrm>
          <a:off x="352171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8190" cy="249555"/>
    <xdr:sp macro="" textlink="">
      <xdr:nvSpPr>
        <xdr:cNvPr id="85" name="テキスト ボックス 84"/>
        <xdr:cNvSpPr txBox="1"/>
      </xdr:nvSpPr>
      <xdr:spPr>
        <a:xfrm>
          <a:off x="2716530"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9555"/>
    <xdr:sp macro="" textlink="">
      <xdr:nvSpPr>
        <xdr:cNvPr id="86" name="テキスト ボックス 85"/>
        <xdr:cNvSpPr txBox="1"/>
      </xdr:nvSpPr>
      <xdr:spPr>
        <a:xfrm>
          <a:off x="191135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9555"/>
    <xdr:sp macro="" textlink="">
      <xdr:nvSpPr>
        <xdr:cNvPr id="87" name="テキスト ボックス 86"/>
        <xdr:cNvSpPr txBox="1"/>
      </xdr:nvSpPr>
      <xdr:spPr>
        <a:xfrm>
          <a:off x="112712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122555</xdr:rowOff>
    </xdr:from>
    <xdr:to>
      <xdr:col>23</xdr:col>
      <xdr:colOff>184150</xdr:colOff>
      <xdr:row>44</xdr:row>
      <xdr:rowOff>53340</xdr:rowOff>
    </xdr:to>
    <xdr:sp macro="" textlink="">
      <xdr:nvSpPr>
        <xdr:cNvPr id="88" name="楕円 87"/>
        <xdr:cNvSpPr/>
      </xdr:nvSpPr>
      <xdr:spPr>
        <a:xfrm>
          <a:off x="4420235" y="73310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95250</xdr:rowOff>
    </xdr:from>
    <xdr:ext cx="762000" cy="253365"/>
    <xdr:sp macro="" textlink="">
      <xdr:nvSpPr>
        <xdr:cNvPr id="89" name="財政力該当値テキスト"/>
        <xdr:cNvSpPr txBox="1"/>
      </xdr:nvSpPr>
      <xdr:spPr>
        <a:xfrm>
          <a:off x="4538980" y="7303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122555</xdr:rowOff>
    </xdr:from>
    <xdr:to>
      <xdr:col>19</xdr:col>
      <xdr:colOff>184150</xdr:colOff>
      <xdr:row>44</xdr:row>
      <xdr:rowOff>53340</xdr:rowOff>
    </xdr:to>
    <xdr:sp macro="" textlink="">
      <xdr:nvSpPr>
        <xdr:cNvPr id="90" name="楕円 89"/>
        <xdr:cNvSpPr/>
      </xdr:nvSpPr>
      <xdr:spPr>
        <a:xfrm>
          <a:off x="3665855" y="73310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39370</xdr:rowOff>
    </xdr:from>
    <xdr:ext cx="736600" cy="252730"/>
    <xdr:sp macro="" textlink="">
      <xdr:nvSpPr>
        <xdr:cNvPr id="91" name="テキスト ボックス 90"/>
        <xdr:cNvSpPr txBox="1"/>
      </xdr:nvSpPr>
      <xdr:spPr>
        <a:xfrm>
          <a:off x="3377565" y="74155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102870</xdr:rowOff>
    </xdr:from>
    <xdr:to>
      <xdr:col>15</xdr:col>
      <xdr:colOff>133350</xdr:colOff>
      <xdr:row>44</xdr:row>
      <xdr:rowOff>34290</xdr:rowOff>
    </xdr:to>
    <xdr:sp macro="" textlink="">
      <xdr:nvSpPr>
        <xdr:cNvPr id="92" name="楕円 91"/>
        <xdr:cNvSpPr/>
      </xdr:nvSpPr>
      <xdr:spPr>
        <a:xfrm>
          <a:off x="2860675" y="7311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18415</xdr:rowOff>
    </xdr:from>
    <xdr:ext cx="758190" cy="252730"/>
    <xdr:sp macro="" textlink="">
      <xdr:nvSpPr>
        <xdr:cNvPr id="93" name="テキスト ボックス 92"/>
        <xdr:cNvSpPr txBox="1"/>
      </xdr:nvSpPr>
      <xdr:spPr>
        <a:xfrm>
          <a:off x="2572385" y="739457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81915</xdr:rowOff>
    </xdr:from>
    <xdr:to>
      <xdr:col>11</xdr:col>
      <xdr:colOff>82550</xdr:colOff>
      <xdr:row>44</xdr:row>
      <xdr:rowOff>14605</xdr:rowOff>
    </xdr:to>
    <xdr:sp macro="" textlink="">
      <xdr:nvSpPr>
        <xdr:cNvPr id="94" name="楕円 93"/>
        <xdr:cNvSpPr/>
      </xdr:nvSpPr>
      <xdr:spPr>
        <a:xfrm>
          <a:off x="2074545" y="72904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166370</xdr:rowOff>
    </xdr:from>
    <xdr:ext cx="762000" cy="251460"/>
    <xdr:sp macro="" textlink="">
      <xdr:nvSpPr>
        <xdr:cNvPr id="95" name="テキスト ボックス 94"/>
        <xdr:cNvSpPr txBox="1"/>
      </xdr:nvSpPr>
      <xdr:spPr>
        <a:xfrm>
          <a:off x="1767205" y="7374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81915</xdr:rowOff>
    </xdr:from>
    <xdr:to>
      <xdr:col>7</xdr:col>
      <xdr:colOff>31750</xdr:colOff>
      <xdr:row>44</xdr:row>
      <xdr:rowOff>14605</xdr:rowOff>
    </xdr:to>
    <xdr:sp macro="" textlink="">
      <xdr:nvSpPr>
        <xdr:cNvPr id="96" name="楕円 95"/>
        <xdr:cNvSpPr/>
      </xdr:nvSpPr>
      <xdr:spPr>
        <a:xfrm>
          <a:off x="1271270" y="729043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166370</xdr:rowOff>
    </xdr:from>
    <xdr:ext cx="758190" cy="251460"/>
    <xdr:sp macro="" textlink="">
      <xdr:nvSpPr>
        <xdr:cNvPr id="97" name="テキスト ボックス 96"/>
        <xdr:cNvSpPr txBox="1"/>
      </xdr:nvSpPr>
      <xdr:spPr>
        <a:xfrm>
          <a:off x="962025" y="737489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80010</xdr:rowOff>
    </xdr:from>
    <xdr:to>
      <xdr:col>27</xdr:col>
      <xdr:colOff>184150</xdr:colOff>
      <xdr:row>53</xdr:row>
      <xdr:rowOff>55245</xdr:rowOff>
    </xdr:to>
    <xdr:sp macro="" textlink="">
      <xdr:nvSpPr>
        <xdr:cNvPr id="98" name="正方形/長方形 97"/>
        <xdr:cNvSpPr/>
      </xdr:nvSpPr>
      <xdr:spPr>
        <a:xfrm>
          <a:off x="699135" y="862965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98425</xdr:rowOff>
    </xdr:from>
    <xdr:ext cx="1438910" cy="301625"/>
    <xdr:sp macro="" textlink="">
      <xdr:nvSpPr>
        <xdr:cNvPr id="99" name="テキスト ボックス 98"/>
        <xdr:cNvSpPr txBox="1"/>
      </xdr:nvSpPr>
      <xdr:spPr>
        <a:xfrm>
          <a:off x="1525905" y="8983345"/>
          <a:ext cx="1438910"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190" cy="347345"/>
    <xdr:sp macro="" textlink="">
      <xdr:nvSpPr>
        <xdr:cNvPr id="100" name="テキスト ボックス 99"/>
        <xdr:cNvSpPr txBox="1"/>
      </xdr:nvSpPr>
      <xdr:spPr>
        <a:xfrm>
          <a:off x="2945130"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154305</xdr:rowOff>
    </xdr:from>
    <xdr:to>
      <xdr:col>27</xdr:col>
      <xdr:colOff>184150</xdr:colOff>
      <xdr:row>70</xdr:row>
      <xdr:rowOff>0</xdr:rowOff>
    </xdr:to>
    <xdr:sp macro="" textlink="">
      <xdr:nvSpPr>
        <xdr:cNvPr id="107" name="正方形/長方形 106"/>
        <xdr:cNvSpPr/>
      </xdr:nvSpPr>
      <xdr:spPr>
        <a:xfrm>
          <a:off x="699135" y="9374505"/>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154305</xdr:rowOff>
    </xdr:from>
    <xdr:to>
      <xdr:col>57</xdr:col>
      <xdr:colOff>120650</xdr:colOff>
      <xdr:row>70</xdr:row>
      <xdr:rowOff>0</xdr:rowOff>
    </xdr:to>
    <xdr:sp macro="" textlink="">
      <xdr:nvSpPr>
        <xdr:cNvPr id="108" name="正方形/長方形 107"/>
        <xdr:cNvSpPr/>
      </xdr:nvSpPr>
      <xdr:spPr>
        <a:xfrm>
          <a:off x="5445760" y="9374505"/>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154305</xdr:rowOff>
    </xdr:from>
    <xdr:to>
      <xdr:col>46</xdr:col>
      <xdr:colOff>188595</xdr:colOff>
      <xdr:row>57</xdr:row>
      <xdr:rowOff>68580</xdr:rowOff>
    </xdr:to>
    <xdr:sp macro="" textlink="">
      <xdr:nvSpPr>
        <xdr:cNvPr id="109" name="正方形/長方形 108"/>
        <xdr:cNvSpPr/>
      </xdr:nvSpPr>
      <xdr:spPr>
        <a:xfrm>
          <a:off x="5445760" y="9374505"/>
          <a:ext cx="341820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104140</xdr:rowOff>
    </xdr:to>
    <xdr:sp macro="" textlink="" fLocksText="0">
      <xdr:nvSpPr>
        <xdr:cNvPr id="110" name="テキスト ボックス 109"/>
        <xdr:cNvSpPr txBox="1"/>
      </xdr:nvSpPr>
      <xdr:spPr>
        <a:xfrm>
          <a:off x="5551805" y="9685655"/>
          <a:ext cx="519811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や公債費の増加などにより、対前年度比0.4ポイント増加と経常収支比率は悪化し、類似団体平均を2.2％上回っている。今後も義務的経費の削減に努めるなど、行財政改革への取組を通じて、経常経費の一層の削減に努める。</a:t>
          </a:r>
        </a:p>
      </xdr:txBody>
    </xdr:sp>
    <xdr:clientData/>
  </xdr:twoCellAnchor>
  <xdr:oneCellAnchor>
    <xdr:from>
      <xdr:col>3</xdr:col>
      <xdr:colOff>95250</xdr:colOff>
      <xdr:row>54</xdr:row>
      <xdr:rowOff>135890</xdr:rowOff>
    </xdr:from>
    <xdr:ext cx="298450" cy="219710"/>
    <xdr:sp macro="" textlink="">
      <xdr:nvSpPr>
        <xdr:cNvPr id="111" name="テキスト ボックス 110"/>
        <xdr:cNvSpPr txBox="1"/>
      </xdr:nvSpPr>
      <xdr:spPr>
        <a:xfrm>
          <a:off x="661035" y="918845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4475"/>
    <xdr:sp macro="" textlink="">
      <xdr:nvSpPr>
        <xdr:cNvPr id="113" name="テキスト ボックス 112"/>
        <xdr:cNvSpPr txBox="1"/>
      </xdr:nvSpPr>
      <xdr:spPr>
        <a:xfrm>
          <a:off x="0" y="115957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162560</xdr:rowOff>
    </xdr:from>
    <xdr:to>
      <xdr:col>27</xdr:col>
      <xdr:colOff>184150</xdr:colOff>
      <xdr:row>67</xdr:row>
      <xdr:rowOff>162560</xdr:rowOff>
    </xdr:to>
    <xdr:cxnSp macro="">
      <xdr:nvCxnSpPr>
        <xdr:cNvPr id="114" name="直線コネクタ 113"/>
        <xdr:cNvCxnSpPr/>
      </xdr:nvCxnSpPr>
      <xdr:spPr>
        <a:xfrm>
          <a:off x="699135" y="11394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26035</xdr:rowOff>
    </xdr:from>
    <xdr:ext cx="762000" cy="248285"/>
    <xdr:sp macro="" textlink="">
      <xdr:nvSpPr>
        <xdr:cNvPr id="115" name="テキスト ボックス 114"/>
        <xdr:cNvSpPr txBox="1"/>
      </xdr:nvSpPr>
      <xdr:spPr>
        <a:xfrm>
          <a:off x="0" y="112579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160655</xdr:rowOff>
    </xdr:from>
    <xdr:to>
      <xdr:col>27</xdr:col>
      <xdr:colOff>184150</xdr:colOff>
      <xdr:row>65</xdr:row>
      <xdr:rowOff>160655</xdr:rowOff>
    </xdr:to>
    <xdr:cxnSp macro="">
      <xdr:nvCxnSpPr>
        <xdr:cNvPr id="116" name="直線コネクタ 115"/>
        <xdr:cNvCxnSpPr/>
      </xdr:nvCxnSpPr>
      <xdr:spPr>
        <a:xfrm>
          <a:off x="699135" y="11057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24130</xdr:rowOff>
    </xdr:from>
    <xdr:ext cx="762000" cy="248285"/>
    <xdr:sp macro="" textlink="">
      <xdr:nvSpPr>
        <xdr:cNvPr id="117" name="テキスト ボックス 116"/>
        <xdr:cNvSpPr txBox="1"/>
      </xdr:nvSpPr>
      <xdr:spPr>
        <a:xfrm>
          <a:off x="0" y="109207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159385</xdr:rowOff>
    </xdr:from>
    <xdr:to>
      <xdr:col>27</xdr:col>
      <xdr:colOff>184150</xdr:colOff>
      <xdr:row>63</xdr:row>
      <xdr:rowOff>159385</xdr:rowOff>
    </xdr:to>
    <xdr:cxnSp macro="">
      <xdr:nvCxnSpPr>
        <xdr:cNvPr id="118" name="直線コネクタ 117"/>
        <xdr:cNvCxnSpPr/>
      </xdr:nvCxnSpPr>
      <xdr:spPr>
        <a:xfrm>
          <a:off x="699135" y="10720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22225</xdr:rowOff>
    </xdr:from>
    <xdr:ext cx="762000" cy="248285"/>
    <xdr:sp macro="" textlink="">
      <xdr:nvSpPr>
        <xdr:cNvPr id="119" name="テキスト ボックス 118"/>
        <xdr:cNvSpPr txBox="1"/>
      </xdr:nvSpPr>
      <xdr:spPr>
        <a:xfrm>
          <a:off x="0" y="10583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161290</xdr:rowOff>
    </xdr:from>
    <xdr:to>
      <xdr:col>27</xdr:col>
      <xdr:colOff>184150</xdr:colOff>
      <xdr:row>61</xdr:row>
      <xdr:rowOff>161290</xdr:rowOff>
    </xdr:to>
    <xdr:cxnSp macro="">
      <xdr:nvCxnSpPr>
        <xdr:cNvPr id="120" name="直線コネクタ 119"/>
        <xdr:cNvCxnSpPr/>
      </xdr:nvCxnSpPr>
      <xdr:spPr>
        <a:xfrm>
          <a:off x="69913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20955</xdr:rowOff>
    </xdr:from>
    <xdr:ext cx="762000" cy="252095"/>
    <xdr:sp macro="" textlink="">
      <xdr:nvSpPr>
        <xdr:cNvPr id="121" name="テキスト ボックス 120"/>
        <xdr:cNvSpPr txBox="1"/>
      </xdr:nvSpPr>
      <xdr:spPr>
        <a:xfrm>
          <a:off x="0" y="102469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159385</xdr:rowOff>
    </xdr:from>
    <xdr:to>
      <xdr:col>27</xdr:col>
      <xdr:colOff>184150</xdr:colOff>
      <xdr:row>59</xdr:row>
      <xdr:rowOff>159385</xdr:rowOff>
    </xdr:to>
    <xdr:cxnSp macro="">
      <xdr:nvCxnSpPr>
        <xdr:cNvPr id="122" name="直線コネクタ 121"/>
        <xdr:cNvCxnSpPr/>
      </xdr:nvCxnSpPr>
      <xdr:spPr>
        <a:xfrm>
          <a:off x="69913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19050</xdr:rowOff>
    </xdr:from>
    <xdr:ext cx="762000" cy="252730"/>
    <xdr:sp macro="" textlink="">
      <xdr:nvSpPr>
        <xdr:cNvPr id="123" name="テキスト ボックス 122"/>
        <xdr:cNvSpPr txBox="1"/>
      </xdr:nvSpPr>
      <xdr:spPr>
        <a:xfrm>
          <a:off x="0" y="99098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156210</xdr:rowOff>
    </xdr:from>
    <xdr:to>
      <xdr:col>27</xdr:col>
      <xdr:colOff>184150</xdr:colOff>
      <xdr:row>57</xdr:row>
      <xdr:rowOff>156210</xdr:rowOff>
    </xdr:to>
    <xdr:cxnSp macro="">
      <xdr:nvCxnSpPr>
        <xdr:cNvPr id="124" name="直線コネクタ 123"/>
        <xdr:cNvCxnSpPr/>
      </xdr:nvCxnSpPr>
      <xdr:spPr>
        <a:xfrm>
          <a:off x="699135" y="97116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17145</xdr:rowOff>
    </xdr:from>
    <xdr:ext cx="762000" cy="251460"/>
    <xdr:sp macro="" textlink="">
      <xdr:nvSpPr>
        <xdr:cNvPr id="125" name="テキスト ボックス 124"/>
        <xdr:cNvSpPr txBox="1"/>
      </xdr:nvSpPr>
      <xdr:spPr>
        <a:xfrm>
          <a:off x="0" y="95726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154305</xdr:rowOff>
    </xdr:from>
    <xdr:to>
      <xdr:col>27</xdr:col>
      <xdr:colOff>184150</xdr:colOff>
      <xdr:row>55</xdr:row>
      <xdr:rowOff>154305</xdr:rowOff>
    </xdr:to>
    <xdr:cxnSp macro="">
      <xdr:nvCxnSpPr>
        <xdr:cNvPr id="126" name="直線コネクタ 125"/>
        <xdr:cNvCxnSpPr/>
      </xdr:nvCxnSpPr>
      <xdr:spPr>
        <a:xfrm>
          <a:off x="699135" y="93745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9555"/>
    <xdr:sp macro="" textlink="">
      <xdr:nvSpPr>
        <xdr:cNvPr id="127" name="テキスト ボックス 126"/>
        <xdr:cNvSpPr txBox="1"/>
      </xdr:nvSpPr>
      <xdr:spPr>
        <a:xfrm>
          <a:off x="0" y="9236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154305</xdr:rowOff>
    </xdr:from>
    <xdr:to>
      <xdr:col>27</xdr:col>
      <xdr:colOff>184150</xdr:colOff>
      <xdr:row>70</xdr:row>
      <xdr:rowOff>0</xdr:rowOff>
    </xdr:to>
    <xdr:sp macro="" textlink="">
      <xdr:nvSpPr>
        <xdr:cNvPr id="128" name="財政構造の弾力性グラフ枠"/>
        <xdr:cNvSpPr/>
      </xdr:nvSpPr>
      <xdr:spPr>
        <a:xfrm>
          <a:off x="699135" y="9374505"/>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86360</xdr:rowOff>
    </xdr:from>
    <xdr:to>
      <xdr:col>23</xdr:col>
      <xdr:colOff>133350</xdr:colOff>
      <xdr:row>67</xdr:row>
      <xdr:rowOff>39370</xdr:rowOff>
    </xdr:to>
    <xdr:cxnSp macro="">
      <xdr:nvCxnSpPr>
        <xdr:cNvPr id="129" name="直線コネクタ 128"/>
        <xdr:cNvCxnSpPr/>
      </xdr:nvCxnSpPr>
      <xdr:spPr>
        <a:xfrm flipV="1">
          <a:off x="4471035" y="9809480"/>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62000" cy="244475"/>
    <xdr:sp macro="" textlink="">
      <xdr:nvSpPr>
        <xdr:cNvPr id="130" name="財政構造の弾力性最小値テキスト"/>
        <xdr:cNvSpPr txBox="1"/>
      </xdr:nvSpPr>
      <xdr:spPr>
        <a:xfrm>
          <a:off x="4538980" y="112458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39370</xdr:rowOff>
    </xdr:from>
    <xdr:to>
      <xdr:col>24</xdr:col>
      <xdr:colOff>12700</xdr:colOff>
      <xdr:row>67</xdr:row>
      <xdr:rowOff>39370</xdr:rowOff>
    </xdr:to>
    <xdr:cxnSp macro="">
      <xdr:nvCxnSpPr>
        <xdr:cNvPr id="131" name="直線コネクタ 130"/>
        <xdr:cNvCxnSpPr/>
      </xdr:nvCxnSpPr>
      <xdr:spPr>
        <a:xfrm>
          <a:off x="4382135" y="112712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62000" cy="253365"/>
    <xdr:sp macro="" textlink="">
      <xdr:nvSpPr>
        <xdr:cNvPr id="132" name="財政構造の弾力性最大値テキスト"/>
        <xdr:cNvSpPr txBox="1"/>
      </xdr:nvSpPr>
      <xdr:spPr>
        <a:xfrm>
          <a:off x="4538980" y="9559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86360</xdr:rowOff>
    </xdr:from>
    <xdr:to>
      <xdr:col>24</xdr:col>
      <xdr:colOff>12700</xdr:colOff>
      <xdr:row>58</xdr:row>
      <xdr:rowOff>86360</xdr:rowOff>
    </xdr:to>
    <xdr:cxnSp macro="">
      <xdr:nvCxnSpPr>
        <xdr:cNvPr id="133" name="直線コネクタ 132"/>
        <xdr:cNvCxnSpPr/>
      </xdr:nvCxnSpPr>
      <xdr:spPr>
        <a:xfrm>
          <a:off x="4382135" y="98094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7620</xdr:rowOff>
    </xdr:from>
    <xdr:to>
      <xdr:col>23</xdr:col>
      <xdr:colOff>133350</xdr:colOff>
      <xdr:row>61</xdr:row>
      <xdr:rowOff>21590</xdr:rowOff>
    </xdr:to>
    <xdr:cxnSp macro="">
      <xdr:nvCxnSpPr>
        <xdr:cNvPr id="134" name="直線コネクタ 133"/>
        <xdr:cNvCxnSpPr/>
      </xdr:nvCxnSpPr>
      <xdr:spPr>
        <a:xfrm>
          <a:off x="3716655" y="10233660"/>
          <a:ext cx="754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81915</xdr:rowOff>
    </xdr:from>
    <xdr:ext cx="762000" cy="253365"/>
    <xdr:sp macro="" textlink="">
      <xdr:nvSpPr>
        <xdr:cNvPr id="135" name="財政構造の弾力性平均値テキスト"/>
        <xdr:cNvSpPr txBox="1"/>
      </xdr:nvSpPr>
      <xdr:spPr>
        <a:xfrm>
          <a:off x="4538980" y="99726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66675</xdr:rowOff>
    </xdr:from>
    <xdr:to>
      <xdr:col>23</xdr:col>
      <xdr:colOff>184150</xdr:colOff>
      <xdr:row>60</xdr:row>
      <xdr:rowOff>165735</xdr:rowOff>
    </xdr:to>
    <xdr:sp macro="" textlink="">
      <xdr:nvSpPr>
        <xdr:cNvPr id="136" name="フローチャート: 判断 135"/>
        <xdr:cNvSpPr/>
      </xdr:nvSpPr>
      <xdr:spPr>
        <a:xfrm>
          <a:off x="4420235" y="10125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7620</xdr:rowOff>
    </xdr:from>
    <xdr:to>
      <xdr:col>19</xdr:col>
      <xdr:colOff>133350</xdr:colOff>
      <xdr:row>61</xdr:row>
      <xdr:rowOff>18415</xdr:rowOff>
    </xdr:to>
    <xdr:cxnSp macro="">
      <xdr:nvCxnSpPr>
        <xdr:cNvPr id="137" name="直線コネクタ 136"/>
        <xdr:cNvCxnSpPr/>
      </xdr:nvCxnSpPr>
      <xdr:spPr>
        <a:xfrm flipV="1">
          <a:off x="2911475" y="10233660"/>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41910</xdr:rowOff>
    </xdr:from>
    <xdr:to>
      <xdr:col>19</xdr:col>
      <xdr:colOff>184150</xdr:colOff>
      <xdr:row>60</xdr:row>
      <xdr:rowOff>142240</xdr:rowOff>
    </xdr:to>
    <xdr:sp macro="" textlink="">
      <xdr:nvSpPr>
        <xdr:cNvPr id="138" name="フローチャート: 判断 137"/>
        <xdr:cNvSpPr/>
      </xdr:nvSpPr>
      <xdr:spPr>
        <a:xfrm>
          <a:off x="3665855" y="10100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151765</xdr:rowOff>
    </xdr:from>
    <xdr:ext cx="736600" cy="253365"/>
    <xdr:sp macro="" textlink="">
      <xdr:nvSpPr>
        <xdr:cNvPr id="139" name="テキスト ボックス 138"/>
        <xdr:cNvSpPr txBox="1"/>
      </xdr:nvSpPr>
      <xdr:spPr>
        <a:xfrm>
          <a:off x="3377565" y="9874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88900</xdr:rowOff>
    </xdr:from>
    <xdr:to>
      <xdr:col>15</xdr:col>
      <xdr:colOff>82550</xdr:colOff>
      <xdr:row>61</xdr:row>
      <xdr:rowOff>18415</xdr:rowOff>
    </xdr:to>
    <xdr:cxnSp macro="">
      <xdr:nvCxnSpPr>
        <xdr:cNvPr id="140" name="直線コネクタ 139"/>
        <xdr:cNvCxnSpPr/>
      </xdr:nvCxnSpPr>
      <xdr:spPr>
        <a:xfrm>
          <a:off x="2106295" y="10147300"/>
          <a:ext cx="8051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114300</xdr:rowOff>
    </xdr:to>
    <xdr:sp macro="" textlink="">
      <xdr:nvSpPr>
        <xdr:cNvPr id="141" name="フローチャート: 判断 140"/>
        <xdr:cNvSpPr/>
      </xdr:nvSpPr>
      <xdr:spPr>
        <a:xfrm>
          <a:off x="2860675" y="100742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125095</xdr:rowOff>
    </xdr:from>
    <xdr:ext cx="758190" cy="248920"/>
    <xdr:sp macro="" textlink="">
      <xdr:nvSpPr>
        <xdr:cNvPr id="142" name="テキスト ボックス 141"/>
        <xdr:cNvSpPr txBox="1"/>
      </xdr:nvSpPr>
      <xdr:spPr>
        <a:xfrm>
          <a:off x="2572385" y="984821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17145</xdr:rowOff>
    </xdr:from>
    <xdr:to>
      <xdr:col>11</xdr:col>
      <xdr:colOff>31750</xdr:colOff>
      <xdr:row>60</xdr:row>
      <xdr:rowOff>88900</xdr:rowOff>
    </xdr:to>
    <xdr:cxnSp macro="">
      <xdr:nvCxnSpPr>
        <xdr:cNvPr id="143" name="直線コネクタ 142"/>
        <xdr:cNvCxnSpPr/>
      </xdr:nvCxnSpPr>
      <xdr:spPr>
        <a:xfrm>
          <a:off x="1320165" y="10075545"/>
          <a:ext cx="78613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59</xdr:row>
      <xdr:rowOff>142875</xdr:rowOff>
    </xdr:from>
    <xdr:to>
      <xdr:col>11</xdr:col>
      <xdr:colOff>82550</xdr:colOff>
      <xdr:row>60</xdr:row>
      <xdr:rowOff>74295</xdr:rowOff>
    </xdr:to>
    <xdr:sp macro="" textlink="">
      <xdr:nvSpPr>
        <xdr:cNvPr id="144" name="フローチャート: 判断 143"/>
        <xdr:cNvSpPr/>
      </xdr:nvSpPr>
      <xdr:spPr>
        <a:xfrm>
          <a:off x="2074545" y="10033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84455</xdr:rowOff>
    </xdr:from>
    <xdr:ext cx="762000" cy="249555"/>
    <xdr:sp macro="" textlink="">
      <xdr:nvSpPr>
        <xdr:cNvPr id="145" name="テキスト ボックス 144"/>
        <xdr:cNvSpPr txBox="1"/>
      </xdr:nvSpPr>
      <xdr:spPr>
        <a:xfrm>
          <a:off x="1767205" y="9807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72390</xdr:rowOff>
    </xdr:from>
    <xdr:to>
      <xdr:col>7</xdr:col>
      <xdr:colOff>31750</xdr:colOff>
      <xdr:row>60</xdr:row>
      <xdr:rowOff>3810</xdr:rowOff>
    </xdr:to>
    <xdr:sp macro="" textlink="">
      <xdr:nvSpPr>
        <xdr:cNvPr id="146" name="フローチャート: 判断 145"/>
        <xdr:cNvSpPr/>
      </xdr:nvSpPr>
      <xdr:spPr>
        <a:xfrm>
          <a:off x="1271270" y="99631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13970</xdr:rowOff>
    </xdr:from>
    <xdr:ext cx="758190" cy="249555"/>
    <xdr:sp macro="" textlink="">
      <xdr:nvSpPr>
        <xdr:cNvPr id="147" name="テキスト ボックス 146"/>
        <xdr:cNvSpPr txBox="1"/>
      </xdr:nvSpPr>
      <xdr:spPr>
        <a:xfrm>
          <a:off x="962025" y="97370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161925</xdr:rowOff>
    </xdr:from>
    <xdr:ext cx="762000" cy="244475"/>
    <xdr:sp macro="" textlink="">
      <xdr:nvSpPr>
        <xdr:cNvPr id="148" name="テキスト ボックス 147"/>
        <xdr:cNvSpPr txBox="1"/>
      </xdr:nvSpPr>
      <xdr:spPr>
        <a:xfrm>
          <a:off x="4276090"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161925</xdr:rowOff>
    </xdr:from>
    <xdr:ext cx="762000" cy="244475"/>
    <xdr:sp macro="" textlink="">
      <xdr:nvSpPr>
        <xdr:cNvPr id="149" name="テキスト ボックス 148"/>
        <xdr:cNvSpPr txBox="1"/>
      </xdr:nvSpPr>
      <xdr:spPr>
        <a:xfrm>
          <a:off x="3521710"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161925</xdr:rowOff>
    </xdr:from>
    <xdr:ext cx="758190" cy="244475"/>
    <xdr:sp macro="" textlink="">
      <xdr:nvSpPr>
        <xdr:cNvPr id="150" name="テキスト ボックス 149"/>
        <xdr:cNvSpPr txBox="1"/>
      </xdr:nvSpPr>
      <xdr:spPr>
        <a:xfrm>
          <a:off x="2716530" y="11729085"/>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161925</xdr:rowOff>
    </xdr:from>
    <xdr:ext cx="762000" cy="244475"/>
    <xdr:sp macro="" textlink="">
      <xdr:nvSpPr>
        <xdr:cNvPr id="151" name="テキスト ボックス 150"/>
        <xdr:cNvSpPr txBox="1"/>
      </xdr:nvSpPr>
      <xdr:spPr>
        <a:xfrm>
          <a:off x="1911350"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161925</xdr:rowOff>
    </xdr:from>
    <xdr:ext cx="762000" cy="244475"/>
    <xdr:sp macro="" textlink="">
      <xdr:nvSpPr>
        <xdr:cNvPr id="152" name="テキスト ボックス 151"/>
        <xdr:cNvSpPr txBox="1"/>
      </xdr:nvSpPr>
      <xdr:spPr>
        <a:xfrm>
          <a:off x="1127125"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140335</xdr:rowOff>
    </xdr:from>
    <xdr:to>
      <xdr:col>23</xdr:col>
      <xdr:colOff>184150</xdr:colOff>
      <xdr:row>61</xdr:row>
      <xdr:rowOff>72390</xdr:rowOff>
    </xdr:to>
    <xdr:sp macro="" textlink="">
      <xdr:nvSpPr>
        <xdr:cNvPr id="153" name="楕円 152"/>
        <xdr:cNvSpPr/>
      </xdr:nvSpPr>
      <xdr:spPr>
        <a:xfrm>
          <a:off x="4420235" y="10198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112395</xdr:rowOff>
    </xdr:from>
    <xdr:ext cx="762000" cy="252730"/>
    <xdr:sp macro="" textlink="">
      <xdr:nvSpPr>
        <xdr:cNvPr id="154" name="財政構造の弾力性該当値テキスト"/>
        <xdr:cNvSpPr txBox="1"/>
      </xdr:nvSpPr>
      <xdr:spPr>
        <a:xfrm>
          <a:off x="4538980" y="101707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127000</xdr:rowOff>
    </xdr:from>
    <xdr:to>
      <xdr:col>19</xdr:col>
      <xdr:colOff>184150</xdr:colOff>
      <xdr:row>61</xdr:row>
      <xdr:rowOff>57785</xdr:rowOff>
    </xdr:to>
    <xdr:sp macro="" textlink="">
      <xdr:nvSpPr>
        <xdr:cNvPr id="155" name="楕円 154"/>
        <xdr:cNvSpPr/>
      </xdr:nvSpPr>
      <xdr:spPr>
        <a:xfrm>
          <a:off x="3665855" y="101854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42545</xdr:rowOff>
    </xdr:from>
    <xdr:ext cx="736600" cy="252730"/>
    <xdr:sp macro="" textlink="">
      <xdr:nvSpPr>
        <xdr:cNvPr id="156" name="テキスト ボックス 155"/>
        <xdr:cNvSpPr txBox="1"/>
      </xdr:nvSpPr>
      <xdr:spPr>
        <a:xfrm>
          <a:off x="3377565" y="102685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136525</xdr:rowOff>
    </xdr:from>
    <xdr:to>
      <xdr:col>15</xdr:col>
      <xdr:colOff>133350</xdr:colOff>
      <xdr:row>61</xdr:row>
      <xdr:rowOff>69215</xdr:rowOff>
    </xdr:to>
    <xdr:sp macro="" textlink="">
      <xdr:nvSpPr>
        <xdr:cNvPr id="157" name="楕円 156"/>
        <xdr:cNvSpPr/>
      </xdr:nvSpPr>
      <xdr:spPr>
        <a:xfrm>
          <a:off x="2860675" y="101949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53340</xdr:rowOff>
    </xdr:from>
    <xdr:ext cx="758190" cy="248920"/>
    <xdr:sp macro="" textlink="">
      <xdr:nvSpPr>
        <xdr:cNvPr id="158" name="テキスト ボックス 157"/>
        <xdr:cNvSpPr txBox="1"/>
      </xdr:nvSpPr>
      <xdr:spPr>
        <a:xfrm>
          <a:off x="2572385" y="1027938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39370</xdr:rowOff>
    </xdr:from>
    <xdr:to>
      <xdr:col>11</xdr:col>
      <xdr:colOff>82550</xdr:colOff>
      <xdr:row>60</xdr:row>
      <xdr:rowOff>137795</xdr:rowOff>
    </xdr:to>
    <xdr:sp macro="" textlink="">
      <xdr:nvSpPr>
        <xdr:cNvPr id="159" name="楕円 158"/>
        <xdr:cNvSpPr/>
      </xdr:nvSpPr>
      <xdr:spPr>
        <a:xfrm>
          <a:off x="2074545" y="1009777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123825</xdr:rowOff>
    </xdr:from>
    <xdr:ext cx="762000" cy="248920"/>
    <xdr:sp macro="" textlink="">
      <xdr:nvSpPr>
        <xdr:cNvPr id="160" name="テキスト ボックス 159"/>
        <xdr:cNvSpPr txBox="1"/>
      </xdr:nvSpPr>
      <xdr:spPr>
        <a:xfrm>
          <a:off x="1767205" y="10182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135255</xdr:rowOff>
    </xdr:from>
    <xdr:to>
      <xdr:col>7</xdr:col>
      <xdr:colOff>31750</xdr:colOff>
      <xdr:row>60</xdr:row>
      <xdr:rowOff>67945</xdr:rowOff>
    </xdr:to>
    <xdr:sp macro="" textlink="">
      <xdr:nvSpPr>
        <xdr:cNvPr id="161" name="楕円 160"/>
        <xdr:cNvSpPr/>
      </xdr:nvSpPr>
      <xdr:spPr>
        <a:xfrm>
          <a:off x="1271270" y="1002601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52070</xdr:rowOff>
    </xdr:from>
    <xdr:ext cx="758190" cy="249555"/>
    <xdr:sp macro="" textlink="">
      <xdr:nvSpPr>
        <xdr:cNvPr id="162" name="テキスト ボックス 161"/>
        <xdr:cNvSpPr txBox="1"/>
      </xdr:nvSpPr>
      <xdr:spPr>
        <a:xfrm>
          <a:off x="962025" y="101104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114935</xdr:rowOff>
    </xdr:from>
    <xdr:to>
      <xdr:col>27</xdr:col>
      <xdr:colOff>184150</xdr:colOff>
      <xdr:row>75</xdr:row>
      <xdr:rowOff>91440</xdr:rowOff>
    </xdr:to>
    <xdr:sp macro="" textlink="">
      <xdr:nvSpPr>
        <xdr:cNvPr id="163" name="正方形/長方形 162"/>
        <xdr:cNvSpPr/>
      </xdr:nvSpPr>
      <xdr:spPr>
        <a:xfrm>
          <a:off x="69913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133350</xdr:rowOff>
    </xdr:from>
    <xdr:ext cx="3218815" cy="295910"/>
    <xdr:sp macro="" textlink="">
      <xdr:nvSpPr>
        <xdr:cNvPr id="164" name="テキスト ボックス 163"/>
        <xdr:cNvSpPr txBox="1"/>
      </xdr:nvSpPr>
      <xdr:spPr>
        <a:xfrm>
          <a:off x="741045" y="12706350"/>
          <a:ext cx="321881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109220</xdr:rowOff>
    </xdr:from>
    <xdr:ext cx="1647190" cy="342900"/>
    <xdr:sp macro="" textlink="">
      <xdr:nvSpPr>
        <xdr:cNvPr id="165" name="テキスト ボックス 164"/>
        <xdr:cNvSpPr txBox="1"/>
      </xdr:nvSpPr>
      <xdr:spPr>
        <a:xfrm>
          <a:off x="3750945" y="12682220"/>
          <a:ext cx="1647190"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[208,417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109220</xdr:rowOff>
    </xdr:to>
    <xdr:sp macro="" textlink="">
      <xdr:nvSpPr>
        <xdr:cNvPr id="166" name="正方形/長方形 165"/>
        <xdr:cNvSpPr/>
      </xdr:nvSpPr>
      <xdr:spPr>
        <a:xfrm>
          <a:off x="5318760" y="1260348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49530</xdr:rowOff>
    </xdr:from>
    <xdr:to>
      <xdr:col>35</xdr:col>
      <xdr:colOff>95250</xdr:colOff>
      <xdr:row>77</xdr:row>
      <xdr:rowOff>127635</xdr:rowOff>
    </xdr:to>
    <xdr:sp macro="" textlink="">
      <xdr:nvSpPr>
        <xdr:cNvPr id="167" name="正方形/長方形 166"/>
        <xdr:cNvSpPr/>
      </xdr:nvSpPr>
      <xdr:spPr>
        <a:xfrm>
          <a:off x="5318760" y="12790170"/>
          <a:ext cx="137731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109220</xdr:rowOff>
    </xdr:to>
    <xdr:sp macro="" textlink="">
      <xdr:nvSpPr>
        <xdr:cNvPr id="168" name="正方形/長方形 167"/>
        <xdr:cNvSpPr/>
      </xdr:nvSpPr>
      <xdr:spPr>
        <a:xfrm>
          <a:off x="680212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49530</xdr:rowOff>
    </xdr:from>
    <xdr:to>
      <xdr:col>42</xdr:col>
      <xdr:colOff>25400</xdr:colOff>
      <xdr:row>77</xdr:row>
      <xdr:rowOff>127635</xdr:rowOff>
    </xdr:to>
    <xdr:sp macro="" textlink="">
      <xdr:nvSpPr>
        <xdr:cNvPr id="169" name="正方形/長方形 168"/>
        <xdr:cNvSpPr/>
      </xdr:nvSpPr>
      <xdr:spPr>
        <a:xfrm>
          <a:off x="680212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109220</xdr:rowOff>
    </xdr:to>
    <xdr:sp macro="" textlink="">
      <xdr:nvSpPr>
        <xdr:cNvPr id="170" name="正方形/長方形 169"/>
        <xdr:cNvSpPr/>
      </xdr:nvSpPr>
      <xdr:spPr>
        <a:xfrm>
          <a:off x="811593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49530</xdr:rowOff>
    </xdr:from>
    <xdr:to>
      <xdr:col>49</xdr:col>
      <xdr:colOff>19050</xdr:colOff>
      <xdr:row>77</xdr:row>
      <xdr:rowOff>127635</xdr:rowOff>
    </xdr:to>
    <xdr:sp macro="" textlink="">
      <xdr:nvSpPr>
        <xdr:cNvPr id="171" name="正方形/長方形 170"/>
        <xdr:cNvSpPr/>
      </xdr:nvSpPr>
      <xdr:spPr>
        <a:xfrm>
          <a:off x="811593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24130</xdr:rowOff>
    </xdr:from>
    <xdr:to>
      <xdr:col>27</xdr:col>
      <xdr:colOff>184150</xdr:colOff>
      <xdr:row>92</xdr:row>
      <xdr:rowOff>36830</xdr:rowOff>
    </xdr:to>
    <xdr:sp macro="" textlink="">
      <xdr:nvSpPr>
        <xdr:cNvPr id="172" name="正方形/長方形 171"/>
        <xdr:cNvSpPr/>
      </xdr:nvSpPr>
      <xdr:spPr>
        <a:xfrm>
          <a:off x="69913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57</xdr:col>
      <xdr:colOff>120650</xdr:colOff>
      <xdr:row>92</xdr:row>
      <xdr:rowOff>36830</xdr:rowOff>
    </xdr:to>
    <xdr:sp macro="" textlink="">
      <xdr:nvSpPr>
        <xdr:cNvPr id="173" name="正方形/長方形 172"/>
        <xdr:cNvSpPr/>
      </xdr:nvSpPr>
      <xdr:spPr>
        <a:xfrm>
          <a:off x="544576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46</xdr:col>
      <xdr:colOff>188595</xdr:colOff>
      <xdr:row>79</xdr:row>
      <xdr:rowOff>104140</xdr:rowOff>
    </xdr:to>
    <xdr:sp macro="" textlink="">
      <xdr:nvSpPr>
        <xdr:cNvPr id="174" name="正方形/長方形 173"/>
        <xdr:cNvSpPr/>
      </xdr:nvSpPr>
      <xdr:spPr>
        <a:xfrm>
          <a:off x="5445760" y="13100050"/>
          <a:ext cx="3418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140335</xdr:rowOff>
    </xdr:to>
    <xdr:sp macro="" textlink="" fLocksText="0">
      <xdr:nvSpPr>
        <xdr:cNvPr id="175" name="テキスト ボックス 174"/>
        <xdr:cNvSpPr txBox="1"/>
      </xdr:nvSpPr>
      <xdr:spPr>
        <a:xfrm>
          <a:off x="5551805" y="13411200"/>
          <a:ext cx="5198110"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て高くなっている要因は、合併により類似する施設の数が多く、維持管理に費用がかかっているためである。今後も施設の統廃合を含め、運営・維持管理経費などコスト削減を引き続き図っていく。</a:t>
          </a:r>
        </a:p>
      </xdr:txBody>
    </xdr:sp>
    <xdr:clientData/>
  </xdr:twoCellAnchor>
  <xdr:oneCellAnchor>
    <xdr:from>
      <xdr:col>3</xdr:col>
      <xdr:colOff>95250</xdr:colOff>
      <xdr:row>77</xdr:row>
      <xdr:rowOff>5715</xdr:rowOff>
    </xdr:from>
    <xdr:ext cx="349885" cy="215265"/>
    <xdr:sp macro="" textlink="">
      <xdr:nvSpPr>
        <xdr:cNvPr id="176" name="テキスト ボックス 175"/>
        <xdr:cNvSpPr txBox="1"/>
      </xdr:nvSpPr>
      <xdr:spPr>
        <a:xfrm>
          <a:off x="661035" y="1291399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7" name="直線コネクタ 176"/>
        <xdr:cNvCxnSpPr/>
      </xdr:nvCxnSpPr>
      <xdr:spPr>
        <a:xfrm>
          <a:off x="69913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64135</xdr:rowOff>
    </xdr:from>
    <xdr:ext cx="762000" cy="244475"/>
    <xdr:sp macro="" textlink="">
      <xdr:nvSpPr>
        <xdr:cNvPr id="178" name="テキスト ボックス 177"/>
        <xdr:cNvSpPr txBox="1"/>
      </xdr:nvSpPr>
      <xdr:spPr>
        <a:xfrm>
          <a:off x="0" y="153193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144145</xdr:rowOff>
    </xdr:from>
    <xdr:to>
      <xdr:col>27</xdr:col>
      <xdr:colOff>184150</xdr:colOff>
      <xdr:row>89</xdr:row>
      <xdr:rowOff>144145</xdr:rowOff>
    </xdr:to>
    <xdr:cxnSp macro="">
      <xdr:nvCxnSpPr>
        <xdr:cNvPr id="179" name="直線コネクタ 178"/>
        <xdr:cNvCxnSpPr/>
      </xdr:nvCxnSpPr>
      <xdr:spPr>
        <a:xfrm>
          <a:off x="699135" y="150641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6985</xdr:rowOff>
    </xdr:from>
    <xdr:ext cx="762000" cy="247650"/>
    <xdr:sp macro="" textlink="">
      <xdr:nvSpPr>
        <xdr:cNvPr id="180" name="テキスト ボックス 179"/>
        <xdr:cNvSpPr txBox="1"/>
      </xdr:nvSpPr>
      <xdr:spPr>
        <a:xfrm>
          <a:off x="0" y="149269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86995</xdr:rowOff>
    </xdr:from>
    <xdr:to>
      <xdr:col>27</xdr:col>
      <xdr:colOff>184150</xdr:colOff>
      <xdr:row>87</xdr:row>
      <xdr:rowOff>86995</xdr:rowOff>
    </xdr:to>
    <xdr:cxnSp macro="">
      <xdr:nvCxnSpPr>
        <xdr:cNvPr id="181" name="直線コネクタ 180"/>
        <xdr:cNvCxnSpPr/>
      </xdr:nvCxnSpPr>
      <xdr:spPr>
        <a:xfrm>
          <a:off x="699135" y="146716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114935</xdr:rowOff>
    </xdr:from>
    <xdr:ext cx="762000" cy="247650"/>
    <xdr:sp macro="" textlink="">
      <xdr:nvSpPr>
        <xdr:cNvPr id="182" name="テキスト ボックス 181"/>
        <xdr:cNvSpPr txBox="1"/>
      </xdr:nvSpPr>
      <xdr:spPr>
        <a:xfrm>
          <a:off x="0" y="145319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83" name="直線コネクタ 182"/>
        <xdr:cNvCxnSpPr/>
      </xdr:nvCxnSpPr>
      <xdr:spPr>
        <a:xfrm>
          <a:off x="699135" y="14279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58420</xdr:rowOff>
    </xdr:from>
    <xdr:ext cx="762000" cy="247650"/>
    <xdr:sp macro="" textlink="">
      <xdr:nvSpPr>
        <xdr:cNvPr id="184" name="テキスト ボックス 183"/>
        <xdr:cNvSpPr txBox="1"/>
      </xdr:nvSpPr>
      <xdr:spPr>
        <a:xfrm>
          <a:off x="0" y="141401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137795</xdr:rowOff>
    </xdr:from>
    <xdr:to>
      <xdr:col>27</xdr:col>
      <xdr:colOff>184150</xdr:colOff>
      <xdr:row>82</xdr:row>
      <xdr:rowOff>137795</xdr:rowOff>
    </xdr:to>
    <xdr:cxnSp macro="">
      <xdr:nvCxnSpPr>
        <xdr:cNvPr id="185" name="直線コネクタ 184"/>
        <xdr:cNvCxnSpPr/>
      </xdr:nvCxnSpPr>
      <xdr:spPr>
        <a:xfrm>
          <a:off x="699135" y="138842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47650"/>
    <xdr:sp macro="" textlink="">
      <xdr:nvSpPr>
        <xdr:cNvPr id="186" name="テキスト ボックス 185"/>
        <xdr:cNvSpPr txBox="1"/>
      </xdr:nvSpPr>
      <xdr:spPr>
        <a:xfrm>
          <a:off x="0" y="137483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80645</xdr:rowOff>
    </xdr:from>
    <xdr:to>
      <xdr:col>27</xdr:col>
      <xdr:colOff>184150</xdr:colOff>
      <xdr:row>80</xdr:row>
      <xdr:rowOff>80645</xdr:rowOff>
    </xdr:to>
    <xdr:cxnSp macro="">
      <xdr:nvCxnSpPr>
        <xdr:cNvPr id="187" name="直線コネクタ 186"/>
        <xdr:cNvCxnSpPr/>
      </xdr:nvCxnSpPr>
      <xdr:spPr>
        <a:xfrm>
          <a:off x="699135" y="134918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108585</xdr:rowOff>
    </xdr:from>
    <xdr:ext cx="762000" cy="246380"/>
    <xdr:sp macro="" textlink="">
      <xdr:nvSpPr>
        <xdr:cNvPr id="188" name="テキスト ボックス 187"/>
        <xdr:cNvSpPr txBox="1"/>
      </xdr:nvSpPr>
      <xdr:spPr>
        <a:xfrm>
          <a:off x="0" y="133521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78</xdr:row>
      <xdr:rowOff>24130</xdr:rowOff>
    </xdr:to>
    <xdr:cxnSp macro="">
      <xdr:nvCxnSpPr>
        <xdr:cNvPr id="189" name="直線コネクタ 188"/>
        <xdr:cNvCxnSpPr/>
      </xdr:nvCxnSpPr>
      <xdr:spPr>
        <a:xfrm>
          <a:off x="69913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52070</xdr:rowOff>
    </xdr:from>
    <xdr:ext cx="762000" cy="244475"/>
    <xdr:sp macro="" textlink="">
      <xdr:nvSpPr>
        <xdr:cNvPr id="190" name="テキスト ボックス 189"/>
        <xdr:cNvSpPr txBox="1"/>
      </xdr:nvSpPr>
      <xdr:spPr>
        <a:xfrm>
          <a:off x="0" y="129603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92</xdr:row>
      <xdr:rowOff>36830</xdr:rowOff>
    </xdr:to>
    <xdr:sp macro="" textlink="">
      <xdr:nvSpPr>
        <xdr:cNvPr id="191" name="人件費・物件費等の状況グラフ枠"/>
        <xdr:cNvSpPr/>
      </xdr:nvSpPr>
      <xdr:spPr>
        <a:xfrm>
          <a:off x="69913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61595</xdr:rowOff>
    </xdr:from>
    <xdr:to>
      <xdr:col>23</xdr:col>
      <xdr:colOff>133350</xdr:colOff>
      <xdr:row>88</xdr:row>
      <xdr:rowOff>93980</xdr:rowOff>
    </xdr:to>
    <xdr:cxnSp macro="">
      <xdr:nvCxnSpPr>
        <xdr:cNvPr id="192" name="直線コネクタ 191"/>
        <xdr:cNvCxnSpPr/>
      </xdr:nvCxnSpPr>
      <xdr:spPr>
        <a:xfrm flipV="1">
          <a:off x="4471035" y="13472795"/>
          <a:ext cx="0" cy="1373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67945</xdr:rowOff>
    </xdr:from>
    <xdr:ext cx="762000" cy="244475"/>
    <xdr:sp macro="" textlink="">
      <xdr:nvSpPr>
        <xdr:cNvPr id="193" name="人件費・物件費等の状況最小値テキスト"/>
        <xdr:cNvSpPr txBox="1"/>
      </xdr:nvSpPr>
      <xdr:spPr>
        <a:xfrm>
          <a:off x="4538980" y="148202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93980</xdr:rowOff>
    </xdr:from>
    <xdr:to>
      <xdr:col>24</xdr:col>
      <xdr:colOff>12700</xdr:colOff>
      <xdr:row>88</xdr:row>
      <xdr:rowOff>93980</xdr:rowOff>
    </xdr:to>
    <xdr:cxnSp macro="">
      <xdr:nvCxnSpPr>
        <xdr:cNvPr id="194" name="直線コネクタ 193"/>
        <xdr:cNvCxnSpPr/>
      </xdr:nvCxnSpPr>
      <xdr:spPr>
        <a:xfrm>
          <a:off x="4382135" y="14846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145415</xdr:rowOff>
    </xdr:from>
    <xdr:ext cx="762000" cy="244475"/>
    <xdr:sp macro="" textlink="">
      <xdr:nvSpPr>
        <xdr:cNvPr id="195" name="人件費・物件費等の状況最大値テキスト"/>
        <xdr:cNvSpPr txBox="1"/>
      </xdr:nvSpPr>
      <xdr:spPr>
        <a:xfrm>
          <a:off x="4538980" y="132213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61595</xdr:rowOff>
    </xdr:from>
    <xdr:to>
      <xdr:col>24</xdr:col>
      <xdr:colOff>12700</xdr:colOff>
      <xdr:row>80</xdr:row>
      <xdr:rowOff>61595</xdr:rowOff>
    </xdr:to>
    <xdr:cxnSp macro="">
      <xdr:nvCxnSpPr>
        <xdr:cNvPr id="196" name="直線コネクタ 195"/>
        <xdr:cNvCxnSpPr/>
      </xdr:nvCxnSpPr>
      <xdr:spPr>
        <a:xfrm>
          <a:off x="4382135" y="134727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154940</xdr:rowOff>
    </xdr:from>
    <xdr:to>
      <xdr:col>23</xdr:col>
      <xdr:colOff>133350</xdr:colOff>
      <xdr:row>83</xdr:row>
      <xdr:rowOff>5715</xdr:rowOff>
    </xdr:to>
    <xdr:cxnSp macro="">
      <xdr:nvCxnSpPr>
        <xdr:cNvPr id="197" name="直線コネクタ 196"/>
        <xdr:cNvCxnSpPr/>
      </xdr:nvCxnSpPr>
      <xdr:spPr>
        <a:xfrm>
          <a:off x="3716655" y="13901420"/>
          <a:ext cx="7543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22860</xdr:rowOff>
    </xdr:from>
    <xdr:ext cx="762000" cy="248285"/>
    <xdr:sp macro="" textlink="">
      <xdr:nvSpPr>
        <xdr:cNvPr id="198" name="人件費・物件費等の状況平均値テキスト"/>
        <xdr:cNvSpPr txBox="1"/>
      </xdr:nvSpPr>
      <xdr:spPr>
        <a:xfrm>
          <a:off x="4538980" y="1360170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6350</xdr:rowOff>
    </xdr:from>
    <xdr:to>
      <xdr:col>23</xdr:col>
      <xdr:colOff>184150</xdr:colOff>
      <xdr:row>82</xdr:row>
      <xdr:rowOff>104775</xdr:rowOff>
    </xdr:to>
    <xdr:sp macro="" textlink="">
      <xdr:nvSpPr>
        <xdr:cNvPr id="199" name="フローチャート: 判断 198"/>
        <xdr:cNvSpPr/>
      </xdr:nvSpPr>
      <xdr:spPr>
        <a:xfrm>
          <a:off x="4420235" y="137528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140970</xdr:rowOff>
    </xdr:from>
    <xdr:to>
      <xdr:col>19</xdr:col>
      <xdr:colOff>133350</xdr:colOff>
      <xdr:row>82</xdr:row>
      <xdr:rowOff>154940</xdr:rowOff>
    </xdr:to>
    <xdr:cxnSp macro="">
      <xdr:nvCxnSpPr>
        <xdr:cNvPr id="200" name="直線コネクタ 199"/>
        <xdr:cNvCxnSpPr/>
      </xdr:nvCxnSpPr>
      <xdr:spPr>
        <a:xfrm>
          <a:off x="2911475" y="13887450"/>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147320</xdr:rowOff>
    </xdr:from>
    <xdr:to>
      <xdr:col>19</xdr:col>
      <xdr:colOff>184150</xdr:colOff>
      <xdr:row>82</xdr:row>
      <xdr:rowOff>80010</xdr:rowOff>
    </xdr:to>
    <xdr:sp macro="" textlink="">
      <xdr:nvSpPr>
        <xdr:cNvPr id="201" name="フローチャート: 判断 200"/>
        <xdr:cNvSpPr/>
      </xdr:nvSpPr>
      <xdr:spPr>
        <a:xfrm>
          <a:off x="3665855" y="13726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90170</xdr:rowOff>
    </xdr:from>
    <xdr:ext cx="736600" cy="244475"/>
    <xdr:sp macro="" textlink="">
      <xdr:nvSpPr>
        <xdr:cNvPr id="202" name="テキスト ボックス 201"/>
        <xdr:cNvSpPr txBox="1"/>
      </xdr:nvSpPr>
      <xdr:spPr>
        <a:xfrm>
          <a:off x="3377565" y="1350137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126365</xdr:rowOff>
    </xdr:from>
    <xdr:to>
      <xdr:col>15</xdr:col>
      <xdr:colOff>82550</xdr:colOff>
      <xdr:row>82</xdr:row>
      <xdr:rowOff>140970</xdr:rowOff>
    </xdr:to>
    <xdr:cxnSp macro="">
      <xdr:nvCxnSpPr>
        <xdr:cNvPr id="203" name="直線コネクタ 202"/>
        <xdr:cNvCxnSpPr/>
      </xdr:nvCxnSpPr>
      <xdr:spPr>
        <a:xfrm>
          <a:off x="2106295" y="13872845"/>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129540</xdr:rowOff>
    </xdr:from>
    <xdr:to>
      <xdr:col>15</xdr:col>
      <xdr:colOff>133350</xdr:colOff>
      <xdr:row>82</xdr:row>
      <xdr:rowOff>62230</xdr:rowOff>
    </xdr:to>
    <xdr:sp macro="" textlink="">
      <xdr:nvSpPr>
        <xdr:cNvPr id="204" name="フローチャート: 判断 203"/>
        <xdr:cNvSpPr/>
      </xdr:nvSpPr>
      <xdr:spPr>
        <a:xfrm>
          <a:off x="2860675" y="13708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73025</xdr:rowOff>
    </xdr:from>
    <xdr:ext cx="758190" cy="245745"/>
    <xdr:sp macro="" textlink="">
      <xdr:nvSpPr>
        <xdr:cNvPr id="205" name="テキスト ボックス 204"/>
        <xdr:cNvSpPr txBox="1"/>
      </xdr:nvSpPr>
      <xdr:spPr>
        <a:xfrm>
          <a:off x="2572385" y="1348422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95250</xdr:rowOff>
    </xdr:from>
    <xdr:to>
      <xdr:col>11</xdr:col>
      <xdr:colOff>31750</xdr:colOff>
      <xdr:row>82</xdr:row>
      <xdr:rowOff>126365</xdr:rowOff>
    </xdr:to>
    <xdr:cxnSp macro="">
      <xdr:nvCxnSpPr>
        <xdr:cNvPr id="206" name="直線コネクタ 205"/>
        <xdr:cNvCxnSpPr/>
      </xdr:nvCxnSpPr>
      <xdr:spPr>
        <a:xfrm>
          <a:off x="1320165" y="13841730"/>
          <a:ext cx="7861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114935</xdr:rowOff>
    </xdr:from>
    <xdr:to>
      <xdr:col>11</xdr:col>
      <xdr:colOff>82550</xdr:colOff>
      <xdr:row>82</xdr:row>
      <xdr:rowOff>48895</xdr:rowOff>
    </xdr:to>
    <xdr:sp macro="" textlink="">
      <xdr:nvSpPr>
        <xdr:cNvPr id="207" name="フローチャート: 判断 206"/>
        <xdr:cNvSpPr/>
      </xdr:nvSpPr>
      <xdr:spPr>
        <a:xfrm>
          <a:off x="2074545" y="1369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57785</xdr:rowOff>
    </xdr:from>
    <xdr:ext cx="762000" cy="247650"/>
    <xdr:sp macro="" textlink="">
      <xdr:nvSpPr>
        <xdr:cNvPr id="208" name="テキスト ボックス 207"/>
        <xdr:cNvSpPr txBox="1"/>
      </xdr:nvSpPr>
      <xdr:spPr>
        <a:xfrm>
          <a:off x="1767205" y="134689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88265</xdr:rowOff>
    </xdr:from>
    <xdr:to>
      <xdr:col>7</xdr:col>
      <xdr:colOff>31750</xdr:colOff>
      <xdr:row>82</xdr:row>
      <xdr:rowOff>20955</xdr:rowOff>
    </xdr:to>
    <xdr:sp macro="" textlink="">
      <xdr:nvSpPr>
        <xdr:cNvPr id="209" name="フローチャート: 判断 208"/>
        <xdr:cNvSpPr/>
      </xdr:nvSpPr>
      <xdr:spPr>
        <a:xfrm>
          <a:off x="1271270" y="1366710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31115</xdr:rowOff>
    </xdr:from>
    <xdr:ext cx="758190" cy="243840"/>
    <xdr:sp macro="" textlink="">
      <xdr:nvSpPr>
        <xdr:cNvPr id="210" name="テキスト ボックス 209"/>
        <xdr:cNvSpPr txBox="1"/>
      </xdr:nvSpPr>
      <xdr:spPr>
        <a:xfrm>
          <a:off x="962025" y="13442315"/>
          <a:ext cx="7581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62000" cy="244475"/>
    <xdr:sp macro="" textlink="">
      <xdr:nvSpPr>
        <xdr:cNvPr id="211" name="テキスト ボックス 210"/>
        <xdr:cNvSpPr txBox="1"/>
      </xdr:nvSpPr>
      <xdr:spPr>
        <a:xfrm>
          <a:off x="4276090"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62000" cy="244475"/>
    <xdr:sp macro="" textlink="">
      <xdr:nvSpPr>
        <xdr:cNvPr id="212" name="テキスト ボックス 211"/>
        <xdr:cNvSpPr txBox="1"/>
      </xdr:nvSpPr>
      <xdr:spPr>
        <a:xfrm>
          <a:off x="3521710"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8190" cy="244475"/>
    <xdr:sp macro="" textlink="">
      <xdr:nvSpPr>
        <xdr:cNvPr id="213" name="テキスト ボックス 212"/>
        <xdr:cNvSpPr txBox="1"/>
      </xdr:nvSpPr>
      <xdr:spPr>
        <a:xfrm>
          <a:off x="2716530" y="15457170"/>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62000" cy="244475"/>
    <xdr:sp macro="" textlink="">
      <xdr:nvSpPr>
        <xdr:cNvPr id="214" name="テキスト ボックス 213"/>
        <xdr:cNvSpPr txBox="1"/>
      </xdr:nvSpPr>
      <xdr:spPr>
        <a:xfrm>
          <a:off x="1911350"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62000" cy="244475"/>
    <xdr:sp macro="" textlink="">
      <xdr:nvSpPr>
        <xdr:cNvPr id="215" name="テキスト ボックス 214"/>
        <xdr:cNvSpPr txBox="1"/>
      </xdr:nvSpPr>
      <xdr:spPr>
        <a:xfrm>
          <a:off x="1127125"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121920</xdr:rowOff>
    </xdr:from>
    <xdr:to>
      <xdr:col>23</xdr:col>
      <xdr:colOff>184150</xdr:colOff>
      <xdr:row>83</xdr:row>
      <xdr:rowOff>54610</xdr:rowOff>
    </xdr:to>
    <xdr:sp macro="" textlink="">
      <xdr:nvSpPr>
        <xdr:cNvPr id="216" name="楕円 215"/>
        <xdr:cNvSpPr/>
      </xdr:nvSpPr>
      <xdr:spPr>
        <a:xfrm>
          <a:off x="4420235" y="13868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94615</xdr:rowOff>
    </xdr:from>
    <xdr:ext cx="762000" cy="247015"/>
    <xdr:sp macro="" textlink="">
      <xdr:nvSpPr>
        <xdr:cNvPr id="217" name="人件費・物件費等の状況該当値テキスト"/>
        <xdr:cNvSpPr txBox="1"/>
      </xdr:nvSpPr>
      <xdr:spPr>
        <a:xfrm>
          <a:off x="4538980" y="1384109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106680</xdr:rowOff>
    </xdr:from>
    <xdr:to>
      <xdr:col>19</xdr:col>
      <xdr:colOff>184150</xdr:colOff>
      <xdr:row>83</xdr:row>
      <xdr:rowOff>39370</xdr:rowOff>
    </xdr:to>
    <xdr:sp macro="" textlink="">
      <xdr:nvSpPr>
        <xdr:cNvPr id="218" name="楕円 217"/>
        <xdr:cNvSpPr/>
      </xdr:nvSpPr>
      <xdr:spPr>
        <a:xfrm>
          <a:off x="3665855" y="13853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24765</xdr:rowOff>
    </xdr:from>
    <xdr:ext cx="736600" cy="248285"/>
    <xdr:sp macro="" textlink="">
      <xdr:nvSpPr>
        <xdr:cNvPr id="219" name="テキスト ボックス 218"/>
        <xdr:cNvSpPr txBox="1"/>
      </xdr:nvSpPr>
      <xdr:spPr>
        <a:xfrm>
          <a:off x="3377565" y="139388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92710</xdr:rowOff>
    </xdr:from>
    <xdr:to>
      <xdr:col>15</xdr:col>
      <xdr:colOff>133350</xdr:colOff>
      <xdr:row>83</xdr:row>
      <xdr:rowOff>25400</xdr:rowOff>
    </xdr:to>
    <xdr:sp macro="" textlink="">
      <xdr:nvSpPr>
        <xdr:cNvPr id="220" name="楕円 219"/>
        <xdr:cNvSpPr/>
      </xdr:nvSpPr>
      <xdr:spPr>
        <a:xfrm>
          <a:off x="2860675" y="13839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11430</xdr:rowOff>
    </xdr:from>
    <xdr:ext cx="758190" cy="244475"/>
    <xdr:sp macro="" textlink="">
      <xdr:nvSpPr>
        <xdr:cNvPr id="221" name="テキスト ボックス 220"/>
        <xdr:cNvSpPr txBox="1"/>
      </xdr:nvSpPr>
      <xdr:spPr>
        <a:xfrm>
          <a:off x="2572385" y="13925550"/>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200,826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77470</xdr:rowOff>
    </xdr:from>
    <xdr:to>
      <xdr:col>11</xdr:col>
      <xdr:colOff>82550</xdr:colOff>
      <xdr:row>83</xdr:row>
      <xdr:rowOff>11430</xdr:rowOff>
    </xdr:to>
    <xdr:sp macro="" textlink="">
      <xdr:nvSpPr>
        <xdr:cNvPr id="222" name="楕円 221"/>
        <xdr:cNvSpPr/>
      </xdr:nvSpPr>
      <xdr:spPr>
        <a:xfrm>
          <a:off x="2074545" y="13823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160655</xdr:rowOff>
    </xdr:from>
    <xdr:ext cx="762000" cy="244475"/>
    <xdr:sp macro="" textlink="">
      <xdr:nvSpPr>
        <xdr:cNvPr id="223" name="テキスト ボックス 222"/>
        <xdr:cNvSpPr txBox="1"/>
      </xdr:nvSpPr>
      <xdr:spPr>
        <a:xfrm>
          <a:off x="1767205" y="139071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197,039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47625</xdr:rowOff>
    </xdr:from>
    <xdr:to>
      <xdr:col>7</xdr:col>
      <xdr:colOff>31750</xdr:colOff>
      <xdr:row>82</xdr:row>
      <xdr:rowOff>144145</xdr:rowOff>
    </xdr:to>
    <xdr:sp macro="" textlink="">
      <xdr:nvSpPr>
        <xdr:cNvPr id="224" name="楕円 223"/>
        <xdr:cNvSpPr/>
      </xdr:nvSpPr>
      <xdr:spPr>
        <a:xfrm>
          <a:off x="1271270" y="13794105"/>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128905</xdr:rowOff>
    </xdr:from>
    <xdr:ext cx="758190" cy="247015"/>
    <xdr:sp macro="" textlink="">
      <xdr:nvSpPr>
        <xdr:cNvPr id="225" name="テキスト ボックス 224"/>
        <xdr:cNvSpPr txBox="1"/>
      </xdr:nvSpPr>
      <xdr:spPr>
        <a:xfrm>
          <a:off x="962025" y="13875385"/>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114935</xdr:rowOff>
    </xdr:from>
    <xdr:to>
      <xdr:col>85</xdr:col>
      <xdr:colOff>95250</xdr:colOff>
      <xdr:row>75</xdr:row>
      <xdr:rowOff>91440</xdr:rowOff>
    </xdr:to>
    <xdr:sp macro="" textlink="">
      <xdr:nvSpPr>
        <xdr:cNvPr id="226" name="正方形/長方形 225"/>
        <xdr:cNvSpPr/>
      </xdr:nvSpPr>
      <xdr:spPr>
        <a:xfrm>
          <a:off x="1154874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133350</xdr:rowOff>
    </xdr:from>
    <xdr:ext cx="1649730" cy="295910"/>
    <xdr:sp macro="" textlink="">
      <xdr:nvSpPr>
        <xdr:cNvPr id="227" name="テキスト ボックス 226"/>
        <xdr:cNvSpPr txBox="1"/>
      </xdr:nvSpPr>
      <xdr:spPr>
        <a:xfrm>
          <a:off x="12289155" y="12706350"/>
          <a:ext cx="1649730"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109220</xdr:rowOff>
    </xdr:from>
    <xdr:ext cx="1647190" cy="342900"/>
    <xdr:sp macro="" textlink="">
      <xdr:nvSpPr>
        <xdr:cNvPr id="228" name="テキスト ボックス 227"/>
        <xdr:cNvSpPr txBox="1"/>
      </xdr:nvSpPr>
      <xdr:spPr>
        <a:xfrm>
          <a:off x="13902055" y="12682220"/>
          <a:ext cx="1647190"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109220</xdr:rowOff>
    </xdr:to>
    <xdr:sp macro="" textlink="">
      <xdr:nvSpPr>
        <xdr:cNvPr id="229" name="正方形/長方形 228"/>
        <xdr:cNvSpPr/>
      </xdr:nvSpPr>
      <xdr:spPr>
        <a:xfrm>
          <a:off x="16189325" y="1260348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49530</xdr:rowOff>
    </xdr:from>
    <xdr:to>
      <xdr:col>93</xdr:col>
      <xdr:colOff>6350</xdr:colOff>
      <xdr:row>77</xdr:row>
      <xdr:rowOff>127635</xdr:rowOff>
    </xdr:to>
    <xdr:sp macro="" textlink="">
      <xdr:nvSpPr>
        <xdr:cNvPr id="230" name="正方形/長方形 229"/>
        <xdr:cNvSpPr/>
      </xdr:nvSpPr>
      <xdr:spPr>
        <a:xfrm>
          <a:off x="16189325" y="1279017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109220</xdr:rowOff>
    </xdr:to>
    <xdr:sp macro="" textlink="">
      <xdr:nvSpPr>
        <xdr:cNvPr id="231" name="正方形/長方形 230"/>
        <xdr:cNvSpPr/>
      </xdr:nvSpPr>
      <xdr:spPr>
        <a:xfrm>
          <a:off x="1767268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49530</xdr:rowOff>
    </xdr:from>
    <xdr:to>
      <xdr:col>99</xdr:col>
      <xdr:colOff>146050</xdr:colOff>
      <xdr:row>77</xdr:row>
      <xdr:rowOff>127635</xdr:rowOff>
    </xdr:to>
    <xdr:sp macro="" textlink="">
      <xdr:nvSpPr>
        <xdr:cNvPr id="232" name="正方形/長方形 231"/>
        <xdr:cNvSpPr/>
      </xdr:nvSpPr>
      <xdr:spPr>
        <a:xfrm>
          <a:off x="1767268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109220</xdr:rowOff>
    </xdr:to>
    <xdr:sp macro="" textlink="">
      <xdr:nvSpPr>
        <xdr:cNvPr id="233" name="正方形/長方形 232"/>
        <xdr:cNvSpPr/>
      </xdr:nvSpPr>
      <xdr:spPr>
        <a:xfrm>
          <a:off x="1898650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49530</xdr:rowOff>
    </xdr:from>
    <xdr:to>
      <xdr:col>106</xdr:col>
      <xdr:colOff>139700</xdr:colOff>
      <xdr:row>77</xdr:row>
      <xdr:rowOff>127635</xdr:rowOff>
    </xdr:to>
    <xdr:sp macro="" textlink="">
      <xdr:nvSpPr>
        <xdr:cNvPr id="234" name="正方形/長方形 233"/>
        <xdr:cNvSpPr/>
      </xdr:nvSpPr>
      <xdr:spPr>
        <a:xfrm>
          <a:off x="1898650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24130</xdr:rowOff>
    </xdr:from>
    <xdr:to>
      <xdr:col>85</xdr:col>
      <xdr:colOff>95250</xdr:colOff>
      <xdr:row>92</xdr:row>
      <xdr:rowOff>36830</xdr:rowOff>
    </xdr:to>
    <xdr:sp macro="" textlink="">
      <xdr:nvSpPr>
        <xdr:cNvPr id="235" name="正方形/長方形 234"/>
        <xdr:cNvSpPr/>
      </xdr:nvSpPr>
      <xdr:spPr>
        <a:xfrm>
          <a:off x="1154874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115</xdr:col>
      <xdr:colOff>31750</xdr:colOff>
      <xdr:row>92</xdr:row>
      <xdr:rowOff>36830</xdr:rowOff>
    </xdr:to>
    <xdr:sp macro="" textlink="">
      <xdr:nvSpPr>
        <xdr:cNvPr id="236" name="正方形/長方形 235"/>
        <xdr:cNvSpPr/>
      </xdr:nvSpPr>
      <xdr:spPr>
        <a:xfrm>
          <a:off x="1629537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104</xdr:col>
      <xdr:colOff>114300</xdr:colOff>
      <xdr:row>79</xdr:row>
      <xdr:rowOff>104140</xdr:rowOff>
    </xdr:to>
    <xdr:sp macro="" textlink="">
      <xdr:nvSpPr>
        <xdr:cNvPr id="237" name="正方形/長方形 236"/>
        <xdr:cNvSpPr/>
      </xdr:nvSpPr>
      <xdr:spPr>
        <a:xfrm>
          <a:off x="16295370" y="1310005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140335</xdr:rowOff>
    </xdr:to>
    <xdr:sp macro="" textlink="" fLocksText="0">
      <xdr:nvSpPr>
        <xdr:cNvPr id="238" name="テキスト ボックス 237"/>
        <xdr:cNvSpPr txBox="1"/>
      </xdr:nvSpPr>
      <xdr:spPr>
        <a:xfrm>
          <a:off x="16407765" y="13411200"/>
          <a:ext cx="5206365"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前年度より0.1ポイント増加したが、類似団体平均及び全国平均と比較しても低い給与水準である。今後も職員定員適正化計画の実効性を高め、人件費総額の抑制に取り組む。</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9" name="直線コネクタ 238"/>
        <xdr:cNvCxnSpPr/>
      </xdr:nvCxnSpPr>
      <xdr:spPr>
        <a:xfrm>
          <a:off x="1154874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64135</xdr:rowOff>
    </xdr:from>
    <xdr:ext cx="758190" cy="244475"/>
    <xdr:sp macro="" textlink="">
      <xdr:nvSpPr>
        <xdr:cNvPr id="240" name="テキスト ボックス 239"/>
        <xdr:cNvSpPr txBox="1"/>
      </xdr:nvSpPr>
      <xdr:spPr>
        <a:xfrm>
          <a:off x="10870565" y="15319375"/>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144145</xdr:rowOff>
    </xdr:from>
    <xdr:to>
      <xdr:col>85</xdr:col>
      <xdr:colOff>95250</xdr:colOff>
      <xdr:row>89</xdr:row>
      <xdr:rowOff>144145</xdr:rowOff>
    </xdr:to>
    <xdr:cxnSp macro="">
      <xdr:nvCxnSpPr>
        <xdr:cNvPr id="241" name="直線コネクタ 240"/>
        <xdr:cNvCxnSpPr/>
      </xdr:nvCxnSpPr>
      <xdr:spPr>
        <a:xfrm>
          <a:off x="11548745" y="150641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6985</xdr:rowOff>
    </xdr:from>
    <xdr:ext cx="758190" cy="247650"/>
    <xdr:sp macro="" textlink="">
      <xdr:nvSpPr>
        <xdr:cNvPr id="242" name="テキスト ボックス 241"/>
        <xdr:cNvSpPr txBox="1"/>
      </xdr:nvSpPr>
      <xdr:spPr>
        <a:xfrm>
          <a:off x="10870565" y="14926945"/>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86995</xdr:rowOff>
    </xdr:from>
    <xdr:to>
      <xdr:col>85</xdr:col>
      <xdr:colOff>95250</xdr:colOff>
      <xdr:row>87</xdr:row>
      <xdr:rowOff>86995</xdr:rowOff>
    </xdr:to>
    <xdr:cxnSp macro="">
      <xdr:nvCxnSpPr>
        <xdr:cNvPr id="243" name="直線コネクタ 242"/>
        <xdr:cNvCxnSpPr/>
      </xdr:nvCxnSpPr>
      <xdr:spPr>
        <a:xfrm>
          <a:off x="11548745" y="146716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114935</xdr:rowOff>
    </xdr:from>
    <xdr:ext cx="758190" cy="247650"/>
    <xdr:sp macro="" textlink="">
      <xdr:nvSpPr>
        <xdr:cNvPr id="244" name="テキスト ボックス 243"/>
        <xdr:cNvSpPr txBox="1"/>
      </xdr:nvSpPr>
      <xdr:spPr>
        <a:xfrm>
          <a:off x="10870565" y="14531975"/>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45" name="直線コネクタ 244"/>
        <xdr:cNvCxnSpPr/>
      </xdr:nvCxnSpPr>
      <xdr:spPr>
        <a:xfrm>
          <a:off x="11548745" y="14279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58420</xdr:rowOff>
    </xdr:from>
    <xdr:ext cx="758190" cy="247650"/>
    <xdr:sp macro="" textlink="">
      <xdr:nvSpPr>
        <xdr:cNvPr id="246" name="テキスト ボックス 245"/>
        <xdr:cNvSpPr txBox="1"/>
      </xdr:nvSpPr>
      <xdr:spPr>
        <a:xfrm>
          <a:off x="10870565" y="14140180"/>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137795</xdr:rowOff>
    </xdr:from>
    <xdr:to>
      <xdr:col>85</xdr:col>
      <xdr:colOff>95250</xdr:colOff>
      <xdr:row>82</xdr:row>
      <xdr:rowOff>137795</xdr:rowOff>
    </xdr:to>
    <xdr:cxnSp macro="">
      <xdr:nvCxnSpPr>
        <xdr:cNvPr id="247" name="直線コネクタ 246"/>
        <xdr:cNvCxnSpPr/>
      </xdr:nvCxnSpPr>
      <xdr:spPr>
        <a:xfrm>
          <a:off x="11548745" y="138842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8190" cy="247650"/>
    <xdr:sp macro="" textlink="">
      <xdr:nvSpPr>
        <xdr:cNvPr id="248" name="テキスト ボックス 247"/>
        <xdr:cNvSpPr txBox="1"/>
      </xdr:nvSpPr>
      <xdr:spPr>
        <a:xfrm>
          <a:off x="10870565" y="13748385"/>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80645</xdr:rowOff>
    </xdr:from>
    <xdr:to>
      <xdr:col>85</xdr:col>
      <xdr:colOff>95250</xdr:colOff>
      <xdr:row>80</xdr:row>
      <xdr:rowOff>80645</xdr:rowOff>
    </xdr:to>
    <xdr:cxnSp macro="">
      <xdr:nvCxnSpPr>
        <xdr:cNvPr id="249" name="直線コネクタ 248"/>
        <xdr:cNvCxnSpPr/>
      </xdr:nvCxnSpPr>
      <xdr:spPr>
        <a:xfrm>
          <a:off x="11548745" y="134918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108585</xdr:rowOff>
    </xdr:from>
    <xdr:ext cx="758190" cy="246380"/>
    <xdr:sp macro="" textlink="">
      <xdr:nvSpPr>
        <xdr:cNvPr id="250" name="テキスト ボックス 249"/>
        <xdr:cNvSpPr txBox="1"/>
      </xdr:nvSpPr>
      <xdr:spPr>
        <a:xfrm>
          <a:off x="10870565" y="13352145"/>
          <a:ext cx="7581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78</xdr:row>
      <xdr:rowOff>24130</xdr:rowOff>
    </xdr:to>
    <xdr:cxnSp macro="">
      <xdr:nvCxnSpPr>
        <xdr:cNvPr id="251" name="直線コネクタ 250"/>
        <xdr:cNvCxnSpPr/>
      </xdr:nvCxnSpPr>
      <xdr:spPr>
        <a:xfrm>
          <a:off x="1154874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52070</xdr:rowOff>
    </xdr:from>
    <xdr:ext cx="758190" cy="244475"/>
    <xdr:sp macro="" textlink="">
      <xdr:nvSpPr>
        <xdr:cNvPr id="252" name="テキスト ボックス 251"/>
        <xdr:cNvSpPr txBox="1"/>
      </xdr:nvSpPr>
      <xdr:spPr>
        <a:xfrm>
          <a:off x="10870565" y="12960350"/>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92</xdr:row>
      <xdr:rowOff>36830</xdr:rowOff>
    </xdr:to>
    <xdr:sp macro="" textlink="">
      <xdr:nvSpPr>
        <xdr:cNvPr id="253" name="給与水準   （国との比較）グラフ枠"/>
        <xdr:cNvSpPr/>
      </xdr:nvSpPr>
      <xdr:spPr>
        <a:xfrm>
          <a:off x="1154874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29845</xdr:rowOff>
    </xdr:from>
    <xdr:to>
      <xdr:col>81</xdr:col>
      <xdr:colOff>44450</xdr:colOff>
      <xdr:row>89</xdr:row>
      <xdr:rowOff>105410</xdr:rowOff>
    </xdr:to>
    <xdr:cxnSp macro="">
      <xdr:nvCxnSpPr>
        <xdr:cNvPr id="254" name="直線コネクタ 253"/>
        <xdr:cNvCxnSpPr/>
      </xdr:nvCxnSpPr>
      <xdr:spPr>
        <a:xfrm flipV="1">
          <a:off x="15320645" y="13441045"/>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78105</xdr:rowOff>
    </xdr:from>
    <xdr:ext cx="758190" cy="248285"/>
    <xdr:sp macro="" textlink="">
      <xdr:nvSpPr>
        <xdr:cNvPr id="255" name="給与水準   （国との比較）最小値テキスト"/>
        <xdr:cNvSpPr txBox="1"/>
      </xdr:nvSpPr>
      <xdr:spPr>
        <a:xfrm>
          <a:off x="15409545" y="1499806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105410</xdr:rowOff>
    </xdr:from>
    <xdr:to>
      <xdr:col>81</xdr:col>
      <xdr:colOff>133350</xdr:colOff>
      <xdr:row>89</xdr:row>
      <xdr:rowOff>105410</xdr:rowOff>
    </xdr:to>
    <xdr:cxnSp macro="">
      <xdr:nvCxnSpPr>
        <xdr:cNvPr id="256" name="直線コネクタ 255"/>
        <xdr:cNvCxnSpPr/>
      </xdr:nvCxnSpPr>
      <xdr:spPr>
        <a:xfrm>
          <a:off x="15252700" y="150253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112395</xdr:rowOff>
    </xdr:from>
    <xdr:ext cx="758190" cy="247650"/>
    <xdr:sp macro="" textlink="">
      <xdr:nvSpPr>
        <xdr:cNvPr id="257" name="給与水準   （国との比較）最大値テキスト"/>
        <xdr:cNvSpPr txBox="1"/>
      </xdr:nvSpPr>
      <xdr:spPr>
        <a:xfrm>
          <a:off x="15409545" y="13188315"/>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29845</xdr:rowOff>
    </xdr:from>
    <xdr:to>
      <xdr:col>81</xdr:col>
      <xdr:colOff>133350</xdr:colOff>
      <xdr:row>80</xdr:row>
      <xdr:rowOff>29845</xdr:rowOff>
    </xdr:to>
    <xdr:cxnSp macro="">
      <xdr:nvCxnSpPr>
        <xdr:cNvPr id="258" name="直線コネクタ 257"/>
        <xdr:cNvCxnSpPr/>
      </xdr:nvCxnSpPr>
      <xdr:spPr>
        <a:xfrm>
          <a:off x="15252700" y="134410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159385</xdr:rowOff>
    </xdr:from>
    <xdr:to>
      <xdr:col>81</xdr:col>
      <xdr:colOff>44450</xdr:colOff>
      <xdr:row>86</xdr:row>
      <xdr:rowOff>6350</xdr:rowOff>
    </xdr:to>
    <xdr:cxnSp macro="">
      <xdr:nvCxnSpPr>
        <xdr:cNvPr id="259" name="直線コネクタ 258"/>
        <xdr:cNvCxnSpPr/>
      </xdr:nvCxnSpPr>
      <xdr:spPr>
        <a:xfrm>
          <a:off x="14566265" y="14408785"/>
          <a:ext cx="754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8255</xdr:rowOff>
    </xdr:from>
    <xdr:ext cx="758190" cy="247650"/>
    <xdr:sp macro="" textlink="">
      <xdr:nvSpPr>
        <xdr:cNvPr id="260" name="給与水準   （国との比較）平均値テキスト"/>
        <xdr:cNvSpPr txBox="1"/>
      </xdr:nvSpPr>
      <xdr:spPr>
        <a:xfrm>
          <a:off x="15409545" y="14425295"/>
          <a:ext cx="7581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36195</xdr:rowOff>
    </xdr:from>
    <xdr:to>
      <xdr:col>81</xdr:col>
      <xdr:colOff>95250</xdr:colOff>
      <xdr:row>86</xdr:row>
      <xdr:rowOff>132715</xdr:rowOff>
    </xdr:to>
    <xdr:sp macro="" textlink="">
      <xdr:nvSpPr>
        <xdr:cNvPr id="261" name="フローチャート: 判断 260"/>
        <xdr:cNvSpPr/>
      </xdr:nvSpPr>
      <xdr:spPr>
        <a:xfrm>
          <a:off x="15276195" y="1445323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42545</xdr:rowOff>
    </xdr:from>
    <xdr:to>
      <xdr:col>77</xdr:col>
      <xdr:colOff>44450</xdr:colOff>
      <xdr:row>85</xdr:row>
      <xdr:rowOff>159385</xdr:rowOff>
    </xdr:to>
    <xdr:cxnSp macro="">
      <xdr:nvCxnSpPr>
        <xdr:cNvPr id="262" name="直線コネクタ 261"/>
        <xdr:cNvCxnSpPr/>
      </xdr:nvCxnSpPr>
      <xdr:spPr>
        <a:xfrm>
          <a:off x="13767435" y="14291945"/>
          <a:ext cx="79883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22860</xdr:rowOff>
    </xdr:from>
    <xdr:to>
      <xdr:col>77</xdr:col>
      <xdr:colOff>95250</xdr:colOff>
      <xdr:row>86</xdr:row>
      <xdr:rowOff>120015</xdr:rowOff>
    </xdr:to>
    <xdr:sp macro="" textlink="">
      <xdr:nvSpPr>
        <xdr:cNvPr id="263" name="フローチャート: 判断 262"/>
        <xdr:cNvSpPr/>
      </xdr:nvSpPr>
      <xdr:spPr>
        <a:xfrm>
          <a:off x="14521815" y="1443990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106045</xdr:rowOff>
    </xdr:from>
    <xdr:ext cx="736600" cy="244475"/>
    <xdr:sp macro="" textlink="">
      <xdr:nvSpPr>
        <xdr:cNvPr id="264" name="テキスト ボックス 263"/>
        <xdr:cNvSpPr txBox="1"/>
      </xdr:nvSpPr>
      <xdr:spPr>
        <a:xfrm>
          <a:off x="14227175" y="1452308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17145</xdr:rowOff>
    </xdr:from>
    <xdr:to>
      <xdr:col>72</xdr:col>
      <xdr:colOff>188595</xdr:colOff>
      <xdr:row>85</xdr:row>
      <xdr:rowOff>42545</xdr:rowOff>
    </xdr:to>
    <xdr:cxnSp macro="">
      <xdr:nvCxnSpPr>
        <xdr:cNvPr id="265" name="直線コネクタ 264"/>
        <xdr:cNvCxnSpPr/>
      </xdr:nvCxnSpPr>
      <xdr:spPr>
        <a:xfrm>
          <a:off x="12976860" y="14266545"/>
          <a:ext cx="7905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36195</xdr:rowOff>
    </xdr:from>
    <xdr:to>
      <xdr:col>73</xdr:col>
      <xdr:colOff>44450</xdr:colOff>
      <xdr:row>86</xdr:row>
      <xdr:rowOff>132715</xdr:rowOff>
    </xdr:to>
    <xdr:sp macro="" textlink="">
      <xdr:nvSpPr>
        <xdr:cNvPr id="266" name="フローチャート: 判断 265"/>
        <xdr:cNvSpPr/>
      </xdr:nvSpPr>
      <xdr:spPr>
        <a:xfrm>
          <a:off x="13731240" y="14453235"/>
          <a:ext cx="8064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117475</xdr:rowOff>
    </xdr:from>
    <xdr:ext cx="758190" cy="247650"/>
    <xdr:sp macro="" textlink="">
      <xdr:nvSpPr>
        <xdr:cNvPr id="267" name="テキスト ボックス 266"/>
        <xdr:cNvSpPr txBox="1"/>
      </xdr:nvSpPr>
      <xdr:spPr>
        <a:xfrm>
          <a:off x="13421995" y="14534515"/>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78740</xdr:rowOff>
    </xdr:from>
    <xdr:to>
      <xdr:col>68</xdr:col>
      <xdr:colOff>152400</xdr:colOff>
      <xdr:row>85</xdr:row>
      <xdr:rowOff>17145</xdr:rowOff>
    </xdr:to>
    <xdr:cxnSp macro="">
      <xdr:nvCxnSpPr>
        <xdr:cNvPr id="268" name="直線コネクタ 267"/>
        <xdr:cNvCxnSpPr/>
      </xdr:nvCxnSpPr>
      <xdr:spPr>
        <a:xfrm>
          <a:off x="12171680" y="14160500"/>
          <a:ext cx="8051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49530</xdr:rowOff>
    </xdr:from>
    <xdr:to>
      <xdr:col>68</xdr:col>
      <xdr:colOff>188595</xdr:colOff>
      <xdr:row>86</xdr:row>
      <xdr:rowOff>146050</xdr:rowOff>
    </xdr:to>
    <xdr:sp macro="" textlink="">
      <xdr:nvSpPr>
        <xdr:cNvPr id="269" name="フローチャート: 判断 268"/>
        <xdr:cNvSpPr/>
      </xdr:nvSpPr>
      <xdr:spPr>
        <a:xfrm>
          <a:off x="12926060" y="14466570"/>
          <a:ext cx="869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130810</xdr:rowOff>
    </xdr:from>
    <xdr:ext cx="762000" cy="247015"/>
    <xdr:sp macro="" textlink="">
      <xdr:nvSpPr>
        <xdr:cNvPr id="270" name="テキスト ボックス 269"/>
        <xdr:cNvSpPr txBox="1"/>
      </xdr:nvSpPr>
      <xdr:spPr>
        <a:xfrm>
          <a:off x="12635865" y="14547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49530</xdr:rowOff>
    </xdr:from>
    <xdr:to>
      <xdr:col>64</xdr:col>
      <xdr:colOff>152400</xdr:colOff>
      <xdr:row>86</xdr:row>
      <xdr:rowOff>146050</xdr:rowOff>
    </xdr:to>
    <xdr:sp macro="" textlink="">
      <xdr:nvSpPr>
        <xdr:cNvPr id="271" name="フローチャート: 判断 270"/>
        <xdr:cNvSpPr/>
      </xdr:nvSpPr>
      <xdr:spPr>
        <a:xfrm>
          <a:off x="12120880" y="144665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130810</xdr:rowOff>
    </xdr:from>
    <xdr:ext cx="762000" cy="247015"/>
    <xdr:sp macro="" textlink="">
      <xdr:nvSpPr>
        <xdr:cNvPr id="272" name="テキスト ボックス 271"/>
        <xdr:cNvSpPr txBox="1"/>
      </xdr:nvSpPr>
      <xdr:spPr>
        <a:xfrm>
          <a:off x="11832590" y="14547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62000" cy="244475"/>
    <xdr:sp macro="" textlink="">
      <xdr:nvSpPr>
        <xdr:cNvPr id="273" name="テキスト ボックス 272"/>
        <xdr:cNvSpPr txBox="1"/>
      </xdr:nvSpPr>
      <xdr:spPr>
        <a:xfrm>
          <a:off x="15125700"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62000" cy="244475"/>
    <xdr:sp macro="" textlink="">
      <xdr:nvSpPr>
        <xdr:cNvPr id="274" name="テキスト ボックス 273"/>
        <xdr:cNvSpPr txBox="1"/>
      </xdr:nvSpPr>
      <xdr:spPr>
        <a:xfrm>
          <a:off x="14371320"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34290</xdr:rowOff>
    </xdr:from>
    <xdr:ext cx="762000" cy="244475"/>
    <xdr:sp macro="" textlink="">
      <xdr:nvSpPr>
        <xdr:cNvPr id="275" name="テキスト ボックス 274"/>
        <xdr:cNvSpPr txBox="1"/>
      </xdr:nvSpPr>
      <xdr:spPr>
        <a:xfrm>
          <a:off x="13578840"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8190" cy="244475"/>
    <xdr:sp macro="" textlink="">
      <xdr:nvSpPr>
        <xdr:cNvPr id="276" name="テキスト ボックス 275"/>
        <xdr:cNvSpPr txBox="1"/>
      </xdr:nvSpPr>
      <xdr:spPr>
        <a:xfrm>
          <a:off x="12781915" y="15457170"/>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62000" cy="244475"/>
    <xdr:sp macro="" textlink="">
      <xdr:nvSpPr>
        <xdr:cNvPr id="277" name="テキスト ボックス 276"/>
        <xdr:cNvSpPr txBox="1"/>
      </xdr:nvSpPr>
      <xdr:spPr>
        <a:xfrm>
          <a:off x="11976735" y="15457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85</xdr:row>
      <xdr:rowOff>123190</xdr:rowOff>
    </xdr:from>
    <xdr:to>
      <xdr:col>81</xdr:col>
      <xdr:colOff>95250</xdr:colOff>
      <xdr:row>86</xdr:row>
      <xdr:rowOff>55880</xdr:rowOff>
    </xdr:to>
    <xdr:sp macro="" textlink="">
      <xdr:nvSpPr>
        <xdr:cNvPr id="278" name="楕円 277"/>
        <xdr:cNvSpPr/>
      </xdr:nvSpPr>
      <xdr:spPr>
        <a:xfrm>
          <a:off x="15276195" y="1437259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138430</xdr:rowOff>
    </xdr:from>
    <xdr:ext cx="758190" cy="245110"/>
    <xdr:sp macro="" textlink="">
      <xdr:nvSpPr>
        <xdr:cNvPr id="279" name="給与水準   （国との比較）該当値テキスト"/>
        <xdr:cNvSpPr txBox="1"/>
      </xdr:nvSpPr>
      <xdr:spPr>
        <a:xfrm>
          <a:off x="15409545" y="14220190"/>
          <a:ext cx="7581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109855</xdr:rowOff>
    </xdr:from>
    <xdr:to>
      <xdr:col>77</xdr:col>
      <xdr:colOff>95250</xdr:colOff>
      <xdr:row>86</xdr:row>
      <xdr:rowOff>42545</xdr:rowOff>
    </xdr:to>
    <xdr:sp macro="" textlink="">
      <xdr:nvSpPr>
        <xdr:cNvPr id="280" name="楕円 279"/>
        <xdr:cNvSpPr/>
      </xdr:nvSpPr>
      <xdr:spPr>
        <a:xfrm>
          <a:off x="14521815" y="1435925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52705</xdr:rowOff>
    </xdr:from>
    <xdr:ext cx="736600" cy="243840"/>
    <xdr:sp macro="" textlink="">
      <xdr:nvSpPr>
        <xdr:cNvPr id="281" name="テキスト ボックス 280"/>
        <xdr:cNvSpPr txBox="1"/>
      </xdr:nvSpPr>
      <xdr:spPr>
        <a:xfrm>
          <a:off x="14227175" y="1413446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159385</xdr:rowOff>
    </xdr:from>
    <xdr:to>
      <xdr:col>73</xdr:col>
      <xdr:colOff>44450</xdr:colOff>
      <xdr:row>85</xdr:row>
      <xdr:rowOff>92075</xdr:rowOff>
    </xdr:to>
    <xdr:sp macro="" textlink="">
      <xdr:nvSpPr>
        <xdr:cNvPr id="282" name="楕円 281"/>
        <xdr:cNvSpPr/>
      </xdr:nvSpPr>
      <xdr:spPr>
        <a:xfrm>
          <a:off x="13731240" y="1424114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101600</xdr:rowOff>
    </xdr:from>
    <xdr:ext cx="758190" cy="245110"/>
    <xdr:sp macro="" textlink="">
      <xdr:nvSpPr>
        <xdr:cNvPr id="283" name="テキスト ボックス 282"/>
        <xdr:cNvSpPr txBox="1"/>
      </xdr:nvSpPr>
      <xdr:spPr>
        <a:xfrm>
          <a:off x="13421995" y="14015720"/>
          <a:ext cx="7581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132715</xdr:rowOff>
    </xdr:from>
    <xdr:to>
      <xdr:col>68</xdr:col>
      <xdr:colOff>188595</xdr:colOff>
      <xdr:row>85</xdr:row>
      <xdr:rowOff>66675</xdr:rowOff>
    </xdr:to>
    <xdr:sp macro="" textlink="">
      <xdr:nvSpPr>
        <xdr:cNvPr id="284" name="楕円 283"/>
        <xdr:cNvSpPr/>
      </xdr:nvSpPr>
      <xdr:spPr>
        <a:xfrm>
          <a:off x="12926060" y="1421447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75565</xdr:rowOff>
    </xdr:from>
    <xdr:ext cx="762000" cy="246380"/>
    <xdr:sp macro="" textlink="">
      <xdr:nvSpPr>
        <xdr:cNvPr id="285" name="テキスト ボックス 284"/>
        <xdr:cNvSpPr txBox="1"/>
      </xdr:nvSpPr>
      <xdr:spPr>
        <a:xfrm>
          <a:off x="12635865" y="1398968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30480</xdr:rowOff>
    </xdr:from>
    <xdr:to>
      <xdr:col>64</xdr:col>
      <xdr:colOff>152400</xdr:colOff>
      <xdr:row>84</xdr:row>
      <xdr:rowOff>127635</xdr:rowOff>
    </xdr:to>
    <xdr:sp macro="" textlink="">
      <xdr:nvSpPr>
        <xdr:cNvPr id="286" name="楕円 285"/>
        <xdr:cNvSpPr/>
      </xdr:nvSpPr>
      <xdr:spPr>
        <a:xfrm>
          <a:off x="12120880" y="141122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137160</xdr:rowOff>
    </xdr:from>
    <xdr:ext cx="762000" cy="245110"/>
    <xdr:sp macro="" textlink="">
      <xdr:nvSpPr>
        <xdr:cNvPr id="287" name="テキスト ボックス 286"/>
        <xdr:cNvSpPr txBox="1"/>
      </xdr:nvSpPr>
      <xdr:spPr>
        <a:xfrm>
          <a:off x="11832590" y="138836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80010</xdr:rowOff>
    </xdr:from>
    <xdr:to>
      <xdr:col>85</xdr:col>
      <xdr:colOff>95250</xdr:colOff>
      <xdr:row>53</xdr:row>
      <xdr:rowOff>55245</xdr:rowOff>
    </xdr:to>
    <xdr:sp macro="" textlink="">
      <xdr:nvSpPr>
        <xdr:cNvPr id="288" name="正方形/長方形 287"/>
        <xdr:cNvSpPr/>
      </xdr:nvSpPr>
      <xdr:spPr>
        <a:xfrm>
          <a:off x="11548745" y="862965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98425</xdr:rowOff>
    </xdr:from>
    <xdr:ext cx="2259330" cy="301625"/>
    <xdr:sp macro="" textlink="">
      <xdr:nvSpPr>
        <xdr:cNvPr id="289" name="テキスト ボックス 288"/>
        <xdr:cNvSpPr txBox="1"/>
      </xdr:nvSpPr>
      <xdr:spPr>
        <a:xfrm>
          <a:off x="12026265" y="8983345"/>
          <a:ext cx="2259330"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190" cy="347345"/>
    <xdr:sp macro="" textlink="">
      <xdr:nvSpPr>
        <xdr:cNvPr id="290" name="テキスト ボックス 289"/>
        <xdr:cNvSpPr txBox="1"/>
      </xdr:nvSpPr>
      <xdr:spPr>
        <a:xfrm>
          <a:off x="14164945"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1" name="正方形/長方形 290"/>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2" name="正方形/長方形 291"/>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3" name="正方形/長方形 292"/>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4" name="正方形/長方形 293"/>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5" name="正方形/長方形 294"/>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6" name="正方形/長方形 295"/>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154305</xdr:rowOff>
    </xdr:from>
    <xdr:to>
      <xdr:col>85</xdr:col>
      <xdr:colOff>95250</xdr:colOff>
      <xdr:row>70</xdr:row>
      <xdr:rowOff>0</xdr:rowOff>
    </xdr:to>
    <xdr:sp macro="" textlink="">
      <xdr:nvSpPr>
        <xdr:cNvPr id="297" name="正方形/長方形 296"/>
        <xdr:cNvSpPr/>
      </xdr:nvSpPr>
      <xdr:spPr>
        <a:xfrm>
          <a:off x="11548745" y="9374505"/>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154305</xdr:rowOff>
    </xdr:from>
    <xdr:to>
      <xdr:col>115</xdr:col>
      <xdr:colOff>31750</xdr:colOff>
      <xdr:row>70</xdr:row>
      <xdr:rowOff>0</xdr:rowOff>
    </xdr:to>
    <xdr:sp macro="" textlink="">
      <xdr:nvSpPr>
        <xdr:cNvPr id="298" name="正方形/長方形 297"/>
        <xdr:cNvSpPr/>
      </xdr:nvSpPr>
      <xdr:spPr>
        <a:xfrm>
          <a:off x="16295370" y="9374505"/>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154305</xdr:rowOff>
    </xdr:from>
    <xdr:to>
      <xdr:col>104</xdr:col>
      <xdr:colOff>114300</xdr:colOff>
      <xdr:row>57</xdr:row>
      <xdr:rowOff>68580</xdr:rowOff>
    </xdr:to>
    <xdr:sp macro="" textlink="">
      <xdr:nvSpPr>
        <xdr:cNvPr id="299" name="正方形/長方形 298"/>
        <xdr:cNvSpPr/>
      </xdr:nvSpPr>
      <xdr:spPr>
        <a:xfrm>
          <a:off x="16295370" y="9374505"/>
          <a:ext cx="343281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104140</xdr:rowOff>
    </xdr:to>
    <xdr:sp macro="" textlink="" fLocksText="0">
      <xdr:nvSpPr>
        <xdr:cNvPr id="300" name="テキスト ボックス 299"/>
        <xdr:cNvSpPr txBox="1"/>
      </xdr:nvSpPr>
      <xdr:spPr>
        <a:xfrm>
          <a:off x="16407765" y="9685655"/>
          <a:ext cx="5206365"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135890</xdr:rowOff>
    </xdr:from>
    <xdr:ext cx="346075" cy="219710"/>
    <xdr:sp macro="" textlink="">
      <xdr:nvSpPr>
        <xdr:cNvPr id="301" name="テキスト ボックス 300"/>
        <xdr:cNvSpPr txBox="1"/>
      </xdr:nvSpPr>
      <xdr:spPr>
        <a:xfrm>
          <a:off x="11510645" y="918845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190" cy="244475"/>
    <xdr:sp macro="" textlink="">
      <xdr:nvSpPr>
        <xdr:cNvPr id="303" name="テキスト ボックス 302"/>
        <xdr:cNvSpPr txBox="1"/>
      </xdr:nvSpPr>
      <xdr:spPr>
        <a:xfrm>
          <a:off x="10870565" y="11595735"/>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162560</xdr:rowOff>
    </xdr:from>
    <xdr:to>
      <xdr:col>85</xdr:col>
      <xdr:colOff>95250</xdr:colOff>
      <xdr:row>67</xdr:row>
      <xdr:rowOff>162560</xdr:rowOff>
    </xdr:to>
    <xdr:cxnSp macro="">
      <xdr:nvCxnSpPr>
        <xdr:cNvPr id="304" name="直線コネクタ 303"/>
        <xdr:cNvCxnSpPr/>
      </xdr:nvCxnSpPr>
      <xdr:spPr>
        <a:xfrm>
          <a:off x="11548745" y="11394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26035</xdr:rowOff>
    </xdr:from>
    <xdr:ext cx="758190" cy="248285"/>
    <xdr:sp macro="" textlink="">
      <xdr:nvSpPr>
        <xdr:cNvPr id="305" name="テキスト ボックス 304"/>
        <xdr:cNvSpPr txBox="1"/>
      </xdr:nvSpPr>
      <xdr:spPr>
        <a:xfrm>
          <a:off x="10870565" y="1125791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160655</xdr:rowOff>
    </xdr:from>
    <xdr:to>
      <xdr:col>85</xdr:col>
      <xdr:colOff>95250</xdr:colOff>
      <xdr:row>65</xdr:row>
      <xdr:rowOff>160655</xdr:rowOff>
    </xdr:to>
    <xdr:cxnSp macro="">
      <xdr:nvCxnSpPr>
        <xdr:cNvPr id="306" name="直線コネクタ 305"/>
        <xdr:cNvCxnSpPr/>
      </xdr:nvCxnSpPr>
      <xdr:spPr>
        <a:xfrm>
          <a:off x="11548745" y="11057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24130</xdr:rowOff>
    </xdr:from>
    <xdr:ext cx="758190" cy="248285"/>
    <xdr:sp macro="" textlink="">
      <xdr:nvSpPr>
        <xdr:cNvPr id="307" name="テキスト ボックス 306"/>
        <xdr:cNvSpPr txBox="1"/>
      </xdr:nvSpPr>
      <xdr:spPr>
        <a:xfrm>
          <a:off x="10870565" y="1092073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159385</xdr:rowOff>
    </xdr:from>
    <xdr:to>
      <xdr:col>85</xdr:col>
      <xdr:colOff>95250</xdr:colOff>
      <xdr:row>63</xdr:row>
      <xdr:rowOff>159385</xdr:rowOff>
    </xdr:to>
    <xdr:cxnSp macro="">
      <xdr:nvCxnSpPr>
        <xdr:cNvPr id="308" name="直線コネクタ 307"/>
        <xdr:cNvCxnSpPr/>
      </xdr:nvCxnSpPr>
      <xdr:spPr>
        <a:xfrm>
          <a:off x="11548745" y="10720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22225</xdr:rowOff>
    </xdr:from>
    <xdr:ext cx="758190" cy="248285"/>
    <xdr:sp macro="" textlink="">
      <xdr:nvSpPr>
        <xdr:cNvPr id="309" name="テキスト ボックス 308"/>
        <xdr:cNvSpPr txBox="1"/>
      </xdr:nvSpPr>
      <xdr:spPr>
        <a:xfrm>
          <a:off x="10870565" y="1058354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10" name="直線コネクタ 309"/>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20955</xdr:rowOff>
    </xdr:from>
    <xdr:ext cx="758190" cy="252095"/>
    <xdr:sp macro="" textlink="">
      <xdr:nvSpPr>
        <xdr:cNvPr id="311" name="テキスト ボックス 310"/>
        <xdr:cNvSpPr txBox="1"/>
      </xdr:nvSpPr>
      <xdr:spPr>
        <a:xfrm>
          <a:off x="10870565" y="1024699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2" name="直線コネクタ 311"/>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19050</xdr:rowOff>
    </xdr:from>
    <xdr:ext cx="758190" cy="252730"/>
    <xdr:sp macro="" textlink="">
      <xdr:nvSpPr>
        <xdr:cNvPr id="313" name="テキスト ボックス 312"/>
        <xdr:cNvSpPr txBox="1"/>
      </xdr:nvSpPr>
      <xdr:spPr>
        <a:xfrm>
          <a:off x="10870565" y="990981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156210</xdr:rowOff>
    </xdr:from>
    <xdr:to>
      <xdr:col>85</xdr:col>
      <xdr:colOff>95250</xdr:colOff>
      <xdr:row>57</xdr:row>
      <xdr:rowOff>156210</xdr:rowOff>
    </xdr:to>
    <xdr:cxnSp macro="">
      <xdr:nvCxnSpPr>
        <xdr:cNvPr id="314" name="直線コネクタ 313"/>
        <xdr:cNvCxnSpPr/>
      </xdr:nvCxnSpPr>
      <xdr:spPr>
        <a:xfrm>
          <a:off x="11548745" y="97116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17145</xdr:rowOff>
    </xdr:from>
    <xdr:ext cx="758190" cy="251460"/>
    <xdr:sp macro="" textlink="">
      <xdr:nvSpPr>
        <xdr:cNvPr id="315" name="テキスト ボックス 314"/>
        <xdr:cNvSpPr txBox="1"/>
      </xdr:nvSpPr>
      <xdr:spPr>
        <a:xfrm>
          <a:off x="10870565" y="9572625"/>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154305</xdr:rowOff>
    </xdr:from>
    <xdr:to>
      <xdr:col>85</xdr:col>
      <xdr:colOff>95250</xdr:colOff>
      <xdr:row>55</xdr:row>
      <xdr:rowOff>154305</xdr:rowOff>
    </xdr:to>
    <xdr:cxnSp macro="">
      <xdr:nvCxnSpPr>
        <xdr:cNvPr id="316" name="直線コネクタ 315"/>
        <xdr:cNvCxnSpPr/>
      </xdr:nvCxnSpPr>
      <xdr:spPr>
        <a:xfrm>
          <a:off x="11548745" y="93745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190" cy="249555"/>
    <xdr:sp macro="" textlink="">
      <xdr:nvSpPr>
        <xdr:cNvPr id="317" name="テキスト ボックス 316"/>
        <xdr:cNvSpPr txBox="1"/>
      </xdr:nvSpPr>
      <xdr:spPr>
        <a:xfrm>
          <a:off x="10870565" y="92367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154305</xdr:rowOff>
    </xdr:from>
    <xdr:to>
      <xdr:col>85</xdr:col>
      <xdr:colOff>95250</xdr:colOff>
      <xdr:row>70</xdr:row>
      <xdr:rowOff>0</xdr:rowOff>
    </xdr:to>
    <xdr:sp macro="" textlink="">
      <xdr:nvSpPr>
        <xdr:cNvPr id="318" name="定員管理の状況グラフ枠"/>
        <xdr:cNvSpPr/>
      </xdr:nvSpPr>
      <xdr:spPr>
        <a:xfrm>
          <a:off x="11548745" y="9374505"/>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23495</xdr:rowOff>
    </xdr:from>
    <xdr:to>
      <xdr:col>81</xdr:col>
      <xdr:colOff>44450</xdr:colOff>
      <xdr:row>68</xdr:row>
      <xdr:rowOff>34925</xdr:rowOff>
    </xdr:to>
    <xdr:cxnSp macro="">
      <xdr:nvCxnSpPr>
        <xdr:cNvPr id="319" name="直線コネクタ 318"/>
        <xdr:cNvCxnSpPr/>
      </xdr:nvCxnSpPr>
      <xdr:spPr>
        <a:xfrm flipV="1">
          <a:off x="15320645" y="991425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6985</xdr:rowOff>
    </xdr:from>
    <xdr:ext cx="758190" cy="247650"/>
    <xdr:sp macro="" textlink="">
      <xdr:nvSpPr>
        <xdr:cNvPr id="320" name="定員管理の状況最小値テキスト"/>
        <xdr:cNvSpPr txBox="1"/>
      </xdr:nvSpPr>
      <xdr:spPr>
        <a:xfrm>
          <a:off x="15409545" y="11406505"/>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34925</xdr:rowOff>
    </xdr:from>
    <xdr:to>
      <xdr:col>81</xdr:col>
      <xdr:colOff>133350</xdr:colOff>
      <xdr:row>68</xdr:row>
      <xdr:rowOff>34925</xdr:rowOff>
    </xdr:to>
    <xdr:cxnSp macro="">
      <xdr:nvCxnSpPr>
        <xdr:cNvPr id="321" name="直線コネクタ 320"/>
        <xdr:cNvCxnSpPr/>
      </xdr:nvCxnSpPr>
      <xdr:spPr>
        <a:xfrm>
          <a:off x="15252700" y="114344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108585</xdr:rowOff>
    </xdr:from>
    <xdr:ext cx="758190" cy="249555"/>
    <xdr:sp macro="" textlink="">
      <xdr:nvSpPr>
        <xdr:cNvPr id="322" name="定員管理の状況最大値テキスト"/>
        <xdr:cNvSpPr txBox="1"/>
      </xdr:nvSpPr>
      <xdr:spPr>
        <a:xfrm>
          <a:off x="15409545" y="966406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23495</xdr:rowOff>
    </xdr:from>
    <xdr:to>
      <xdr:col>81</xdr:col>
      <xdr:colOff>133350</xdr:colOff>
      <xdr:row>59</xdr:row>
      <xdr:rowOff>23495</xdr:rowOff>
    </xdr:to>
    <xdr:cxnSp macro="">
      <xdr:nvCxnSpPr>
        <xdr:cNvPr id="323" name="直線コネクタ 322"/>
        <xdr:cNvCxnSpPr/>
      </xdr:nvCxnSpPr>
      <xdr:spPr>
        <a:xfrm>
          <a:off x="15252700" y="99142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19050</xdr:rowOff>
    </xdr:from>
    <xdr:to>
      <xdr:col>81</xdr:col>
      <xdr:colOff>44450</xdr:colOff>
      <xdr:row>63</xdr:row>
      <xdr:rowOff>25400</xdr:rowOff>
    </xdr:to>
    <xdr:cxnSp macro="">
      <xdr:nvCxnSpPr>
        <xdr:cNvPr id="324" name="直線コネクタ 323"/>
        <xdr:cNvCxnSpPr/>
      </xdr:nvCxnSpPr>
      <xdr:spPr>
        <a:xfrm>
          <a:off x="14566265" y="10580370"/>
          <a:ext cx="754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92075</xdr:rowOff>
    </xdr:from>
    <xdr:ext cx="758190" cy="249555"/>
    <xdr:sp macro="" textlink="">
      <xdr:nvSpPr>
        <xdr:cNvPr id="325" name="定員管理の状況平均値テキスト"/>
        <xdr:cNvSpPr txBox="1"/>
      </xdr:nvSpPr>
      <xdr:spPr>
        <a:xfrm>
          <a:off x="15409545" y="10318115"/>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74930</xdr:rowOff>
    </xdr:from>
    <xdr:to>
      <xdr:col>81</xdr:col>
      <xdr:colOff>95250</xdr:colOff>
      <xdr:row>63</xdr:row>
      <xdr:rowOff>6350</xdr:rowOff>
    </xdr:to>
    <xdr:sp macro="" textlink="">
      <xdr:nvSpPr>
        <xdr:cNvPr id="326" name="フローチャート: 判断 325"/>
        <xdr:cNvSpPr/>
      </xdr:nvSpPr>
      <xdr:spPr>
        <a:xfrm>
          <a:off x="15276195" y="10468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63</xdr:row>
      <xdr:rowOff>19050</xdr:rowOff>
    </xdr:from>
    <xdr:to>
      <xdr:col>77</xdr:col>
      <xdr:colOff>44450</xdr:colOff>
      <xdr:row>63</xdr:row>
      <xdr:rowOff>24765</xdr:rowOff>
    </xdr:to>
    <xdr:cxnSp macro="">
      <xdr:nvCxnSpPr>
        <xdr:cNvPr id="327" name="直線コネクタ 326"/>
        <xdr:cNvCxnSpPr/>
      </xdr:nvCxnSpPr>
      <xdr:spPr>
        <a:xfrm flipV="1">
          <a:off x="13767435" y="10580370"/>
          <a:ext cx="7988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62865</xdr:rowOff>
    </xdr:from>
    <xdr:to>
      <xdr:col>77</xdr:col>
      <xdr:colOff>95250</xdr:colOff>
      <xdr:row>62</xdr:row>
      <xdr:rowOff>162560</xdr:rowOff>
    </xdr:to>
    <xdr:sp macro="" textlink="">
      <xdr:nvSpPr>
        <xdr:cNvPr id="328" name="フローチャート: 判断 327"/>
        <xdr:cNvSpPr/>
      </xdr:nvSpPr>
      <xdr:spPr>
        <a:xfrm>
          <a:off x="14521815" y="104565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5080</xdr:rowOff>
    </xdr:from>
    <xdr:ext cx="736600" cy="252730"/>
    <xdr:sp macro="" textlink="">
      <xdr:nvSpPr>
        <xdr:cNvPr id="329" name="テキスト ボックス 328"/>
        <xdr:cNvSpPr txBox="1"/>
      </xdr:nvSpPr>
      <xdr:spPr>
        <a:xfrm>
          <a:off x="14227175" y="102311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10795</xdr:rowOff>
    </xdr:from>
    <xdr:to>
      <xdr:col>72</xdr:col>
      <xdr:colOff>188595</xdr:colOff>
      <xdr:row>63</xdr:row>
      <xdr:rowOff>24765</xdr:rowOff>
    </xdr:to>
    <xdr:cxnSp macro="">
      <xdr:nvCxnSpPr>
        <xdr:cNvPr id="330" name="直線コネクタ 329"/>
        <xdr:cNvCxnSpPr/>
      </xdr:nvCxnSpPr>
      <xdr:spPr>
        <a:xfrm>
          <a:off x="12976860" y="10572115"/>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61595</xdr:rowOff>
    </xdr:from>
    <xdr:to>
      <xdr:col>73</xdr:col>
      <xdr:colOff>44450</xdr:colOff>
      <xdr:row>62</xdr:row>
      <xdr:rowOff>161925</xdr:rowOff>
    </xdr:to>
    <xdr:sp macro="" textlink="">
      <xdr:nvSpPr>
        <xdr:cNvPr id="331" name="フローチャート: 判断 330"/>
        <xdr:cNvSpPr/>
      </xdr:nvSpPr>
      <xdr:spPr>
        <a:xfrm>
          <a:off x="13731240" y="1045527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3810</xdr:rowOff>
    </xdr:from>
    <xdr:ext cx="758190" cy="253365"/>
    <xdr:sp macro="" textlink="">
      <xdr:nvSpPr>
        <xdr:cNvPr id="332" name="テキスト ボックス 331"/>
        <xdr:cNvSpPr txBox="1"/>
      </xdr:nvSpPr>
      <xdr:spPr>
        <a:xfrm>
          <a:off x="13421995" y="102298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10795</xdr:rowOff>
    </xdr:from>
    <xdr:to>
      <xdr:col>68</xdr:col>
      <xdr:colOff>152400</xdr:colOff>
      <xdr:row>63</xdr:row>
      <xdr:rowOff>22225</xdr:rowOff>
    </xdr:to>
    <xdr:cxnSp macro="">
      <xdr:nvCxnSpPr>
        <xdr:cNvPr id="333" name="直線コネクタ 332"/>
        <xdr:cNvCxnSpPr/>
      </xdr:nvCxnSpPr>
      <xdr:spPr>
        <a:xfrm flipV="1">
          <a:off x="12171680" y="10572115"/>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50800</xdr:rowOff>
    </xdr:from>
    <xdr:to>
      <xdr:col>68</xdr:col>
      <xdr:colOff>188595</xdr:colOff>
      <xdr:row>62</xdr:row>
      <xdr:rowOff>150495</xdr:rowOff>
    </xdr:to>
    <xdr:sp macro="" textlink="">
      <xdr:nvSpPr>
        <xdr:cNvPr id="334" name="フローチャート: 判断 333"/>
        <xdr:cNvSpPr/>
      </xdr:nvSpPr>
      <xdr:spPr>
        <a:xfrm>
          <a:off x="12926060" y="1044448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160655</xdr:rowOff>
    </xdr:from>
    <xdr:ext cx="762000" cy="249555"/>
    <xdr:sp macro="" textlink="">
      <xdr:nvSpPr>
        <xdr:cNvPr id="335" name="テキスト ボックス 334"/>
        <xdr:cNvSpPr txBox="1"/>
      </xdr:nvSpPr>
      <xdr:spPr>
        <a:xfrm>
          <a:off x="12635865" y="102190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34290</xdr:rowOff>
    </xdr:from>
    <xdr:to>
      <xdr:col>64</xdr:col>
      <xdr:colOff>152400</xdr:colOff>
      <xdr:row>62</xdr:row>
      <xdr:rowOff>132715</xdr:rowOff>
    </xdr:to>
    <xdr:sp macro="" textlink="">
      <xdr:nvSpPr>
        <xdr:cNvPr id="336" name="フローチャート: 判断 335"/>
        <xdr:cNvSpPr/>
      </xdr:nvSpPr>
      <xdr:spPr>
        <a:xfrm>
          <a:off x="12120880" y="10427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142875</xdr:rowOff>
    </xdr:from>
    <xdr:ext cx="762000" cy="249555"/>
    <xdr:sp macro="" textlink="">
      <xdr:nvSpPr>
        <xdr:cNvPr id="337" name="テキスト ボックス 336"/>
        <xdr:cNvSpPr txBox="1"/>
      </xdr:nvSpPr>
      <xdr:spPr>
        <a:xfrm>
          <a:off x="11832590" y="10201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161925</xdr:rowOff>
    </xdr:from>
    <xdr:ext cx="762000" cy="244475"/>
    <xdr:sp macro="" textlink="">
      <xdr:nvSpPr>
        <xdr:cNvPr id="338" name="テキスト ボックス 337"/>
        <xdr:cNvSpPr txBox="1"/>
      </xdr:nvSpPr>
      <xdr:spPr>
        <a:xfrm>
          <a:off x="15125700"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161925</xdr:rowOff>
    </xdr:from>
    <xdr:ext cx="762000" cy="244475"/>
    <xdr:sp macro="" textlink="">
      <xdr:nvSpPr>
        <xdr:cNvPr id="339" name="テキスト ボックス 338"/>
        <xdr:cNvSpPr txBox="1"/>
      </xdr:nvSpPr>
      <xdr:spPr>
        <a:xfrm>
          <a:off x="14371320"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161925</xdr:rowOff>
    </xdr:from>
    <xdr:ext cx="762000" cy="244475"/>
    <xdr:sp macro="" textlink="">
      <xdr:nvSpPr>
        <xdr:cNvPr id="340" name="テキスト ボックス 339"/>
        <xdr:cNvSpPr txBox="1"/>
      </xdr:nvSpPr>
      <xdr:spPr>
        <a:xfrm>
          <a:off x="13578840"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161925</xdr:rowOff>
    </xdr:from>
    <xdr:ext cx="758190" cy="244475"/>
    <xdr:sp macro="" textlink="">
      <xdr:nvSpPr>
        <xdr:cNvPr id="341" name="テキスト ボックス 340"/>
        <xdr:cNvSpPr txBox="1"/>
      </xdr:nvSpPr>
      <xdr:spPr>
        <a:xfrm>
          <a:off x="12781915" y="11729085"/>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161925</xdr:rowOff>
    </xdr:from>
    <xdr:ext cx="762000" cy="244475"/>
    <xdr:sp macro="" textlink="">
      <xdr:nvSpPr>
        <xdr:cNvPr id="342" name="テキスト ボックス 341"/>
        <xdr:cNvSpPr txBox="1"/>
      </xdr:nvSpPr>
      <xdr:spPr>
        <a:xfrm>
          <a:off x="11976735" y="117290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143510</xdr:rowOff>
    </xdr:from>
    <xdr:to>
      <xdr:col>81</xdr:col>
      <xdr:colOff>95250</xdr:colOff>
      <xdr:row>63</xdr:row>
      <xdr:rowOff>73660</xdr:rowOff>
    </xdr:to>
    <xdr:sp macro="" textlink="">
      <xdr:nvSpPr>
        <xdr:cNvPr id="343" name="楕円 342"/>
        <xdr:cNvSpPr/>
      </xdr:nvSpPr>
      <xdr:spPr>
        <a:xfrm>
          <a:off x="15276195" y="105371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116840</xdr:rowOff>
    </xdr:from>
    <xdr:ext cx="758190" cy="248920"/>
    <xdr:sp macro="" textlink="">
      <xdr:nvSpPr>
        <xdr:cNvPr id="344" name="定員管理の状況該当値テキスト"/>
        <xdr:cNvSpPr txBox="1"/>
      </xdr:nvSpPr>
      <xdr:spPr>
        <a:xfrm>
          <a:off x="15409545" y="1051052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137160</xdr:rowOff>
    </xdr:from>
    <xdr:to>
      <xdr:col>77</xdr:col>
      <xdr:colOff>95250</xdr:colOff>
      <xdr:row>63</xdr:row>
      <xdr:rowOff>68580</xdr:rowOff>
    </xdr:to>
    <xdr:sp macro="" textlink="">
      <xdr:nvSpPr>
        <xdr:cNvPr id="345" name="楕円 344"/>
        <xdr:cNvSpPr/>
      </xdr:nvSpPr>
      <xdr:spPr>
        <a:xfrm>
          <a:off x="14521815" y="105308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53340</xdr:rowOff>
    </xdr:from>
    <xdr:ext cx="736600" cy="247015"/>
    <xdr:sp macro="" textlink="">
      <xdr:nvSpPr>
        <xdr:cNvPr id="346" name="テキスト ボックス 345"/>
        <xdr:cNvSpPr txBox="1"/>
      </xdr:nvSpPr>
      <xdr:spPr>
        <a:xfrm>
          <a:off x="14227175" y="1061466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142875</xdr:rowOff>
    </xdr:from>
    <xdr:to>
      <xdr:col>73</xdr:col>
      <xdr:colOff>44450</xdr:colOff>
      <xdr:row>63</xdr:row>
      <xdr:rowOff>73025</xdr:rowOff>
    </xdr:to>
    <xdr:sp macro="" textlink="">
      <xdr:nvSpPr>
        <xdr:cNvPr id="347" name="楕円 346"/>
        <xdr:cNvSpPr/>
      </xdr:nvSpPr>
      <xdr:spPr>
        <a:xfrm>
          <a:off x="13731240" y="1053655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59055</xdr:rowOff>
    </xdr:from>
    <xdr:ext cx="758190" cy="247650"/>
    <xdr:sp macro="" textlink="">
      <xdr:nvSpPr>
        <xdr:cNvPr id="348" name="テキスト ボックス 347"/>
        <xdr:cNvSpPr txBox="1"/>
      </xdr:nvSpPr>
      <xdr:spPr>
        <a:xfrm>
          <a:off x="13421995" y="10620375"/>
          <a:ext cx="758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128905</xdr:rowOff>
    </xdr:from>
    <xdr:to>
      <xdr:col>68</xdr:col>
      <xdr:colOff>188595</xdr:colOff>
      <xdr:row>63</xdr:row>
      <xdr:rowOff>59055</xdr:rowOff>
    </xdr:to>
    <xdr:sp macro="" textlink="">
      <xdr:nvSpPr>
        <xdr:cNvPr id="349" name="楕円 348"/>
        <xdr:cNvSpPr/>
      </xdr:nvSpPr>
      <xdr:spPr>
        <a:xfrm>
          <a:off x="12926060" y="10522585"/>
          <a:ext cx="869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43815</xdr:rowOff>
    </xdr:from>
    <xdr:ext cx="762000" cy="247650"/>
    <xdr:sp macro="" textlink="">
      <xdr:nvSpPr>
        <xdr:cNvPr id="350" name="テキスト ボックス 349"/>
        <xdr:cNvSpPr txBox="1"/>
      </xdr:nvSpPr>
      <xdr:spPr>
        <a:xfrm>
          <a:off x="12635865" y="106051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140970</xdr:rowOff>
    </xdr:from>
    <xdr:to>
      <xdr:col>64</xdr:col>
      <xdr:colOff>152400</xdr:colOff>
      <xdr:row>63</xdr:row>
      <xdr:rowOff>71755</xdr:rowOff>
    </xdr:to>
    <xdr:sp macro="" textlink="">
      <xdr:nvSpPr>
        <xdr:cNvPr id="351" name="楕円 350"/>
        <xdr:cNvSpPr/>
      </xdr:nvSpPr>
      <xdr:spPr>
        <a:xfrm>
          <a:off x="12120880" y="105346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56515</xdr:rowOff>
    </xdr:from>
    <xdr:ext cx="762000" cy="247650"/>
    <xdr:sp macro="" textlink="">
      <xdr:nvSpPr>
        <xdr:cNvPr id="352" name="テキスト ボックス 351"/>
        <xdr:cNvSpPr txBox="1"/>
      </xdr:nvSpPr>
      <xdr:spPr>
        <a:xfrm>
          <a:off x="11832590" y="106178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17780</xdr:rowOff>
    </xdr:to>
    <xdr:sp macro="" textlink="">
      <xdr:nvSpPr>
        <xdr:cNvPr id="353" name="正方形/長方形 352"/>
        <xdr:cNvSpPr/>
      </xdr:nvSpPr>
      <xdr:spPr>
        <a:xfrm>
          <a:off x="11548745" y="490410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2105" cy="302260"/>
    <xdr:sp macro="" textlink="">
      <xdr:nvSpPr>
        <xdr:cNvPr id="354" name="テキスト ボックス 353"/>
        <xdr:cNvSpPr txBox="1"/>
      </xdr:nvSpPr>
      <xdr:spPr>
        <a:xfrm>
          <a:off x="12313285" y="5258435"/>
          <a:ext cx="16021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190" cy="349885"/>
    <xdr:sp macro="" textlink="">
      <xdr:nvSpPr>
        <xdr:cNvPr id="355" name="テキスト ボックス 354"/>
        <xdr:cNvSpPr txBox="1"/>
      </xdr:nvSpPr>
      <xdr:spPr>
        <a:xfrm>
          <a:off x="13877925" y="5234305"/>
          <a:ext cx="164719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6" name="正方形/長方形 355"/>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55245</xdr:rowOff>
    </xdr:to>
    <xdr:sp macro="" textlink="">
      <xdr:nvSpPr>
        <xdr:cNvPr id="357" name="正方形/長方形 356"/>
        <xdr:cNvSpPr/>
      </xdr:nvSpPr>
      <xdr:spPr>
        <a:xfrm>
          <a:off x="16189325" y="533971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8" name="正方形/長方形 357"/>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55245</xdr:rowOff>
    </xdr:to>
    <xdr:sp macro="" textlink="">
      <xdr:nvSpPr>
        <xdr:cNvPr id="359" name="正方形/長方形 358"/>
        <xdr:cNvSpPr/>
      </xdr:nvSpPr>
      <xdr:spPr>
        <a:xfrm>
          <a:off x="17672685" y="53397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60" name="正方形/長方形 359"/>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142875</xdr:rowOff>
    </xdr:from>
    <xdr:to>
      <xdr:col>106</xdr:col>
      <xdr:colOff>139700</xdr:colOff>
      <xdr:row>33</xdr:row>
      <xdr:rowOff>55245</xdr:rowOff>
    </xdr:to>
    <xdr:sp macro="" textlink="">
      <xdr:nvSpPr>
        <xdr:cNvPr id="361" name="正方形/長方形 360"/>
        <xdr:cNvSpPr/>
      </xdr:nvSpPr>
      <xdr:spPr>
        <a:xfrm>
          <a:off x="18986500" y="53397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116840</xdr:rowOff>
    </xdr:from>
    <xdr:to>
      <xdr:col>85</xdr:col>
      <xdr:colOff>95250</xdr:colOff>
      <xdr:row>47</xdr:row>
      <xdr:rowOff>130175</xdr:rowOff>
    </xdr:to>
    <xdr:sp macro="" textlink="">
      <xdr:nvSpPr>
        <xdr:cNvPr id="362" name="正方形/長方形 361"/>
        <xdr:cNvSpPr/>
      </xdr:nvSpPr>
      <xdr:spPr>
        <a:xfrm>
          <a:off x="11548745" y="5648960"/>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115</xdr:col>
      <xdr:colOff>31750</xdr:colOff>
      <xdr:row>47</xdr:row>
      <xdr:rowOff>130175</xdr:rowOff>
    </xdr:to>
    <xdr:sp macro="" textlink="">
      <xdr:nvSpPr>
        <xdr:cNvPr id="363" name="正方形/長方形 362"/>
        <xdr:cNvSpPr/>
      </xdr:nvSpPr>
      <xdr:spPr>
        <a:xfrm>
          <a:off x="16295370" y="5648960"/>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104</xdr:col>
      <xdr:colOff>114300</xdr:colOff>
      <xdr:row>35</xdr:row>
      <xdr:rowOff>31115</xdr:rowOff>
    </xdr:to>
    <xdr:sp macro="" textlink="">
      <xdr:nvSpPr>
        <xdr:cNvPr id="364" name="正方形/長方形 363"/>
        <xdr:cNvSpPr/>
      </xdr:nvSpPr>
      <xdr:spPr>
        <a:xfrm>
          <a:off x="16295370" y="5648960"/>
          <a:ext cx="343281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5" name="テキスト ボックス 364"/>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に係る地方債の償還や、公営企業会計への準元利償還金が多額であることが、類似団体平均を上回っている要因となっている。単年度比較では0.8ポイント改善しているが、今後も市債の新規発行を抑制し、公債費の適正管理に努める。</a:t>
          </a:r>
        </a:p>
      </xdr:txBody>
    </xdr:sp>
    <xdr:clientData/>
  </xdr:twoCellAnchor>
  <xdr:oneCellAnchor>
    <xdr:from>
      <xdr:col>61</xdr:col>
      <xdr:colOff>6350</xdr:colOff>
      <xdr:row>32</xdr:row>
      <xdr:rowOff>98425</xdr:rowOff>
    </xdr:from>
    <xdr:ext cx="294640" cy="219075"/>
    <xdr:sp macro="" textlink="">
      <xdr:nvSpPr>
        <xdr:cNvPr id="366" name="テキスト ボックス 365"/>
        <xdr:cNvSpPr txBox="1"/>
      </xdr:nvSpPr>
      <xdr:spPr>
        <a:xfrm>
          <a:off x="11510645" y="5462905"/>
          <a:ext cx="2946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7" name="直線コネクタ 366"/>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190" cy="248920"/>
    <xdr:sp macro="" textlink="">
      <xdr:nvSpPr>
        <xdr:cNvPr id="368" name="テキスト ボックス 367"/>
        <xdr:cNvSpPr txBox="1"/>
      </xdr:nvSpPr>
      <xdr:spPr>
        <a:xfrm>
          <a:off x="10870565" y="787082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9" name="直線コネクタ 368"/>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100330</xdr:rowOff>
    </xdr:from>
    <xdr:ext cx="758190" cy="252730"/>
    <xdr:sp macro="" textlink="">
      <xdr:nvSpPr>
        <xdr:cNvPr id="370" name="テキスト ボックス 369"/>
        <xdr:cNvSpPr txBox="1"/>
      </xdr:nvSpPr>
      <xdr:spPr>
        <a:xfrm>
          <a:off x="10870565" y="747649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41910</xdr:rowOff>
    </xdr:from>
    <xdr:ext cx="758190" cy="252730"/>
    <xdr:sp macro="" textlink="">
      <xdr:nvSpPr>
        <xdr:cNvPr id="372" name="テキスト ボックス 371"/>
        <xdr:cNvSpPr txBox="1"/>
      </xdr:nvSpPr>
      <xdr:spPr>
        <a:xfrm>
          <a:off x="10870565" y="708279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73" name="直線コネクタ 372"/>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8190" cy="253365"/>
    <xdr:sp macro="" textlink="">
      <xdr:nvSpPr>
        <xdr:cNvPr id="374" name="テキスト ボックス 373"/>
        <xdr:cNvSpPr txBox="1"/>
      </xdr:nvSpPr>
      <xdr:spPr>
        <a:xfrm>
          <a:off x="10870565" y="66903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5" name="直線コネクタ 374"/>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8190" cy="253365"/>
    <xdr:sp macro="" textlink="">
      <xdr:nvSpPr>
        <xdr:cNvPr id="376" name="テキスト ボックス 375"/>
        <xdr:cNvSpPr txBox="1"/>
      </xdr:nvSpPr>
      <xdr:spPr>
        <a:xfrm>
          <a:off x="10870565" y="629793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6985</xdr:rowOff>
    </xdr:from>
    <xdr:to>
      <xdr:col>85</xdr:col>
      <xdr:colOff>95250</xdr:colOff>
      <xdr:row>36</xdr:row>
      <xdr:rowOff>6985</xdr:rowOff>
    </xdr:to>
    <xdr:cxnSp macro="">
      <xdr:nvCxnSpPr>
        <xdr:cNvPr id="377" name="直線コネクタ 376"/>
        <xdr:cNvCxnSpPr/>
      </xdr:nvCxnSpPr>
      <xdr:spPr>
        <a:xfrm>
          <a:off x="11548745" y="60420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58190" cy="249555"/>
    <xdr:sp macro="" textlink="">
      <xdr:nvSpPr>
        <xdr:cNvPr id="378" name="テキスト ボックス 377"/>
        <xdr:cNvSpPr txBox="1"/>
      </xdr:nvSpPr>
      <xdr:spPr>
        <a:xfrm>
          <a:off x="10870565" y="590423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116840</xdr:rowOff>
    </xdr:from>
    <xdr:to>
      <xdr:col>85</xdr:col>
      <xdr:colOff>95250</xdr:colOff>
      <xdr:row>33</xdr:row>
      <xdr:rowOff>116840</xdr:rowOff>
    </xdr:to>
    <xdr:cxnSp macro="">
      <xdr:nvCxnSpPr>
        <xdr:cNvPr id="379" name="直線コネクタ 378"/>
        <xdr:cNvCxnSpPr/>
      </xdr:nvCxnSpPr>
      <xdr:spPr>
        <a:xfrm>
          <a:off x="11548745" y="56489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116840</xdr:rowOff>
    </xdr:from>
    <xdr:to>
      <xdr:col>85</xdr:col>
      <xdr:colOff>95250</xdr:colOff>
      <xdr:row>47</xdr:row>
      <xdr:rowOff>130175</xdr:rowOff>
    </xdr:to>
    <xdr:sp macro="" textlink="">
      <xdr:nvSpPr>
        <xdr:cNvPr id="380" name="公債費負担の状況グラフ枠"/>
        <xdr:cNvSpPr/>
      </xdr:nvSpPr>
      <xdr:spPr>
        <a:xfrm>
          <a:off x="11548745" y="5648960"/>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135890</xdr:rowOff>
    </xdr:from>
    <xdr:to>
      <xdr:col>81</xdr:col>
      <xdr:colOff>44450</xdr:colOff>
      <xdr:row>44</xdr:row>
      <xdr:rowOff>40640</xdr:rowOff>
    </xdr:to>
    <xdr:cxnSp macro="">
      <xdr:nvCxnSpPr>
        <xdr:cNvPr id="381" name="直線コネクタ 380"/>
        <xdr:cNvCxnSpPr/>
      </xdr:nvCxnSpPr>
      <xdr:spPr>
        <a:xfrm flipV="1">
          <a:off x="15320645" y="600329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58190" cy="249555"/>
    <xdr:sp macro="" textlink="">
      <xdr:nvSpPr>
        <xdr:cNvPr id="382" name="公債費負担の状況最小値テキスト"/>
        <xdr:cNvSpPr txBox="1"/>
      </xdr:nvSpPr>
      <xdr:spPr>
        <a:xfrm>
          <a:off x="15409545" y="739076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40640</xdr:rowOff>
    </xdr:from>
    <xdr:to>
      <xdr:col>81</xdr:col>
      <xdr:colOff>133350</xdr:colOff>
      <xdr:row>44</xdr:row>
      <xdr:rowOff>40640</xdr:rowOff>
    </xdr:to>
    <xdr:cxnSp macro="">
      <xdr:nvCxnSpPr>
        <xdr:cNvPr id="383" name="直線コネクタ 382"/>
        <xdr:cNvCxnSpPr/>
      </xdr:nvCxnSpPr>
      <xdr:spPr>
        <a:xfrm>
          <a:off x="15252700" y="74168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52705</xdr:rowOff>
    </xdr:from>
    <xdr:ext cx="758190" cy="249555"/>
    <xdr:sp macro="" textlink="">
      <xdr:nvSpPr>
        <xdr:cNvPr id="384" name="公債費負担の状況最大値テキスト"/>
        <xdr:cNvSpPr txBox="1"/>
      </xdr:nvSpPr>
      <xdr:spPr>
        <a:xfrm>
          <a:off x="15409545" y="575246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135890</xdr:rowOff>
    </xdr:from>
    <xdr:to>
      <xdr:col>81</xdr:col>
      <xdr:colOff>133350</xdr:colOff>
      <xdr:row>35</xdr:row>
      <xdr:rowOff>135890</xdr:rowOff>
    </xdr:to>
    <xdr:cxnSp macro="">
      <xdr:nvCxnSpPr>
        <xdr:cNvPr id="385" name="直線コネクタ 384"/>
        <xdr:cNvCxnSpPr/>
      </xdr:nvCxnSpPr>
      <xdr:spPr>
        <a:xfrm>
          <a:off x="15252700" y="60032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104775</xdr:rowOff>
    </xdr:from>
    <xdr:to>
      <xdr:col>81</xdr:col>
      <xdr:colOff>44450</xdr:colOff>
      <xdr:row>37</xdr:row>
      <xdr:rowOff>107950</xdr:rowOff>
    </xdr:to>
    <xdr:cxnSp macro="">
      <xdr:nvCxnSpPr>
        <xdr:cNvPr id="386" name="直線コネクタ 385"/>
        <xdr:cNvCxnSpPr/>
      </xdr:nvCxnSpPr>
      <xdr:spPr>
        <a:xfrm flipV="1">
          <a:off x="14566265" y="6307455"/>
          <a:ext cx="754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161925</xdr:rowOff>
    </xdr:from>
    <xdr:ext cx="758190" cy="249555"/>
    <xdr:sp macro="" textlink="">
      <xdr:nvSpPr>
        <xdr:cNvPr id="387" name="公債費負担の状況平均値テキスト"/>
        <xdr:cNvSpPr txBox="1"/>
      </xdr:nvSpPr>
      <xdr:spPr>
        <a:xfrm>
          <a:off x="15409545" y="6029325"/>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36</xdr:row>
      <xdr:rowOff>144780</xdr:rowOff>
    </xdr:from>
    <xdr:to>
      <xdr:col>81</xdr:col>
      <xdr:colOff>95250</xdr:colOff>
      <xdr:row>37</xdr:row>
      <xdr:rowOff>76200</xdr:rowOff>
    </xdr:to>
    <xdr:sp macro="" textlink="">
      <xdr:nvSpPr>
        <xdr:cNvPr id="388" name="フローチャート: 判断 387"/>
        <xdr:cNvSpPr/>
      </xdr:nvSpPr>
      <xdr:spPr>
        <a:xfrm>
          <a:off x="15276195" y="61798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104775</xdr:rowOff>
    </xdr:from>
    <xdr:to>
      <xdr:col>77</xdr:col>
      <xdr:colOff>44450</xdr:colOff>
      <xdr:row>37</xdr:row>
      <xdr:rowOff>107950</xdr:rowOff>
    </xdr:to>
    <xdr:cxnSp macro="">
      <xdr:nvCxnSpPr>
        <xdr:cNvPr id="389" name="直線コネクタ 388"/>
        <xdr:cNvCxnSpPr/>
      </xdr:nvCxnSpPr>
      <xdr:spPr>
        <a:xfrm>
          <a:off x="13767435" y="6307455"/>
          <a:ext cx="7988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36</xdr:row>
      <xdr:rowOff>146685</xdr:rowOff>
    </xdr:from>
    <xdr:to>
      <xdr:col>77</xdr:col>
      <xdr:colOff>95250</xdr:colOff>
      <xdr:row>37</xdr:row>
      <xdr:rowOff>78105</xdr:rowOff>
    </xdr:to>
    <xdr:sp macro="" textlink="">
      <xdr:nvSpPr>
        <xdr:cNvPr id="390" name="フローチャート: 判断 389"/>
        <xdr:cNvSpPr/>
      </xdr:nvSpPr>
      <xdr:spPr>
        <a:xfrm>
          <a:off x="14521815" y="61817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88900</xdr:rowOff>
    </xdr:from>
    <xdr:ext cx="736600" cy="248285"/>
    <xdr:sp macro="" textlink="">
      <xdr:nvSpPr>
        <xdr:cNvPr id="391" name="テキスト ボックス 390"/>
        <xdr:cNvSpPr txBox="1"/>
      </xdr:nvSpPr>
      <xdr:spPr>
        <a:xfrm>
          <a:off x="14227175" y="595630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102870</xdr:rowOff>
    </xdr:from>
    <xdr:to>
      <xdr:col>72</xdr:col>
      <xdr:colOff>188595</xdr:colOff>
      <xdr:row>37</xdr:row>
      <xdr:rowOff>104775</xdr:rowOff>
    </xdr:to>
    <xdr:cxnSp macro="">
      <xdr:nvCxnSpPr>
        <xdr:cNvPr id="392" name="直線コネクタ 391"/>
        <xdr:cNvCxnSpPr/>
      </xdr:nvCxnSpPr>
      <xdr:spPr>
        <a:xfrm>
          <a:off x="12976860" y="630555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151130</xdr:rowOff>
    </xdr:from>
    <xdr:to>
      <xdr:col>73</xdr:col>
      <xdr:colOff>44450</xdr:colOff>
      <xdr:row>37</xdr:row>
      <xdr:rowOff>82550</xdr:rowOff>
    </xdr:to>
    <xdr:sp macro="" textlink="">
      <xdr:nvSpPr>
        <xdr:cNvPr id="393" name="フローチャート: 判断 392"/>
        <xdr:cNvSpPr/>
      </xdr:nvSpPr>
      <xdr:spPr>
        <a:xfrm>
          <a:off x="13731240" y="61861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93345</xdr:rowOff>
    </xdr:from>
    <xdr:ext cx="758190" cy="253365"/>
    <xdr:sp macro="" textlink="">
      <xdr:nvSpPr>
        <xdr:cNvPr id="394" name="テキスト ボックス 393"/>
        <xdr:cNvSpPr txBox="1"/>
      </xdr:nvSpPr>
      <xdr:spPr>
        <a:xfrm>
          <a:off x="13421995" y="59607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102870</xdr:rowOff>
    </xdr:from>
    <xdr:to>
      <xdr:col>68</xdr:col>
      <xdr:colOff>152400</xdr:colOff>
      <xdr:row>37</xdr:row>
      <xdr:rowOff>102870</xdr:rowOff>
    </xdr:to>
    <xdr:cxnSp macro="">
      <xdr:nvCxnSpPr>
        <xdr:cNvPr id="395" name="直線コネクタ 394"/>
        <xdr:cNvCxnSpPr/>
      </xdr:nvCxnSpPr>
      <xdr:spPr>
        <a:xfrm>
          <a:off x="12171680" y="63055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154305</xdr:rowOff>
    </xdr:from>
    <xdr:to>
      <xdr:col>68</xdr:col>
      <xdr:colOff>188595</xdr:colOff>
      <xdr:row>37</xdr:row>
      <xdr:rowOff>86360</xdr:rowOff>
    </xdr:to>
    <xdr:sp macro="" textlink="">
      <xdr:nvSpPr>
        <xdr:cNvPr id="396" name="フローチャート: 判断 395"/>
        <xdr:cNvSpPr/>
      </xdr:nvSpPr>
      <xdr:spPr>
        <a:xfrm>
          <a:off x="12926060" y="618934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35</xdr:row>
      <xdr:rowOff>96520</xdr:rowOff>
    </xdr:from>
    <xdr:ext cx="762000" cy="252730"/>
    <xdr:sp macro="" textlink="">
      <xdr:nvSpPr>
        <xdr:cNvPr id="397" name="テキスト ボックス 396"/>
        <xdr:cNvSpPr txBox="1"/>
      </xdr:nvSpPr>
      <xdr:spPr>
        <a:xfrm>
          <a:off x="12635865" y="5963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99695</xdr:rowOff>
    </xdr:to>
    <xdr:sp macro="" textlink="">
      <xdr:nvSpPr>
        <xdr:cNvPr id="398" name="フローチャート: 判断 397"/>
        <xdr:cNvSpPr/>
      </xdr:nvSpPr>
      <xdr:spPr>
        <a:xfrm>
          <a:off x="12120880" y="6203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109855</xdr:rowOff>
    </xdr:from>
    <xdr:ext cx="762000" cy="252095"/>
    <xdr:sp macro="" textlink="">
      <xdr:nvSpPr>
        <xdr:cNvPr id="399" name="テキスト ボックス 398"/>
        <xdr:cNvSpPr txBox="1"/>
      </xdr:nvSpPr>
      <xdr:spPr>
        <a:xfrm>
          <a:off x="11832590" y="59772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9555"/>
    <xdr:sp macro="" textlink="">
      <xdr:nvSpPr>
        <xdr:cNvPr id="400" name="テキスト ボックス 399"/>
        <xdr:cNvSpPr txBox="1"/>
      </xdr:nvSpPr>
      <xdr:spPr>
        <a:xfrm>
          <a:off x="1512570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9555"/>
    <xdr:sp macro="" textlink="">
      <xdr:nvSpPr>
        <xdr:cNvPr id="401" name="テキスト ボックス 400"/>
        <xdr:cNvSpPr txBox="1"/>
      </xdr:nvSpPr>
      <xdr:spPr>
        <a:xfrm>
          <a:off x="1437132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9555"/>
    <xdr:sp macro="" textlink="">
      <xdr:nvSpPr>
        <xdr:cNvPr id="402" name="テキスト ボックス 401"/>
        <xdr:cNvSpPr txBox="1"/>
      </xdr:nvSpPr>
      <xdr:spPr>
        <a:xfrm>
          <a:off x="1357884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8190" cy="249555"/>
    <xdr:sp macro="" textlink="">
      <xdr:nvSpPr>
        <xdr:cNvPr id="403" name="テキスト ボックス 402"/>
        <xdr:cNvSpPr txBox="1"/>
      </xdr:nvSpPr>
      <xdr:spPr>
        <a:xfrm>
          <a:off x="12781915"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9555"/>
    <xdr:sp macro="" textlink="">
      <xdr:nvSpPr>
        <xdr:cNvPr id="404" name="テキスト ボックス 403"/>
        <xdr:cNvSpPr txBox="1"/>
      </xdr:nvSpPr>
      <xdr:spPr>
        <a:xfrm>
          <a:off x="1197673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53975</xdr:rowOff>
    </xdr:from>
    <xdr:to>
      <xdr:col>81</xdr:col>
      <xdr:colOff>95250</xdr:colOff>
      <xdr:row>37</xdr:row>
      <xdr:rowOff>153670</xdr:rowOff>
    </xdr:to>
    <xdr:sp macro="" textlink="">
      <xdr:nvSpPr>
        <xdr:cNvPr id="405" name="楕円 404"/>
        <xdr:cNvSpPr/>
      </xdr:nvSpPr>
      <xdr:spPr>
        <a:xfrm>
          <a:off x="15276195" y="62566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26670</xdr:rowOff>
    </xdr:from>
    <xdr:ext cx="758190" cy="252730"/>
    <xdr:sp macro="" textlink="">
      <xdr:nvSpPr>
        <xdr:cNvPr id="406" name="公債費負担の状況該当値テキスト"/>
        <xdr:cNvSpPr txBox="1"/>
      </xdr:nvSpPr>
      <xdr:spPr>
        <a:xfrm>
          <a:off x="15409545" y="622935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57785</xdr:rowOff>
    </xdr:from>
    <xdr:to>
      <xdr:col>77</xdr:col>
      <xdr:colOff>95250</xdr:colOff>
      <xdr:row>37</xdr:row>
      <xdr:rowOff>156845</xdr:rowOff>
    </xdr:to>
    <xdr:sp macro="" textlink="">
      <xdr:nvSpPr>
        <xdr:cNvPr id="407" name="楕円 406"/>
        <xdr:cNvSpPr/>
      </xdr:nvSpPr>
      <xdr:spPr>
        <a:xfrm>
          <a:off x="14521815" y="62604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142875</xdr:rowOff>
    </xdr:from>
    <xdr:ext cx="736600" cy="249555"/>
    <xdr:sp macro="" textlink="">
      <xdr:nvSpPr>
        <xdr:cNvPr id="408" name="テキスト ボックス 407"/>
        <xdr:cNvSpPr txBox="1"/>
      </xdr:nvSpPr>
      <xdr:spPr>
        <a:xfrm>
          <a:off x="14227175" y="63455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53975</xdr:rowOff>
    </xdr:from>
    <xdr:to>
      <xdr:col>73</xdr:col>
      <xdr:colOff>44450</xdr:colOff>
      <xdr:row>37</xdr:row>
      <xdr:rowOff>153670</xdr:rowOff>
    </xdr:to>
    <xdr:sp macro="" textlink="">
      <xdr:nvSpPr>
        <xdr:cNvPr id="409" name="楕円 408"/>
        <xdr:cNvSpPr/>
      </xdr:nvSpPr>
      <xdr:spPr>
        <a:xfrm>
          <a:off x="13731240" y="625665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138430</xdr:rowOff>
    </xdr:from>
    <xdr:ext cx="758190" cy="253365"/>
    <xdr:sp macro="" textlink="">
      <xdr:nvSpPr>
        <xdr:cNvPr id="410" name="テキスト ボックス 409"/>
        <xdr:cNvSpPr txBox="1"/>
      </xdr:nvSpPr>
      <xdr:spPr>
        <a:xfrm>
          <a:off x="13421995" y="634111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52070</xdr:rowOff>
    </xdr:from>
    <xdr:to>
      <xdr:col>68</xdr:col>
      <xdr:colOff>188595</xdr:colOff>
      <xdr:row>37</xdr:row>
      <xdr:rowOff>151765</xdr:rowOff>
    </xdr:to>
    <xdr:sp macro="" textlink="">
      <xdr:nvSpPr>
        <xdr:cNvPr id="411" name="楕円 410"/>
        <xdr:cNvSpPr/>
      </xdr:nvSpPr>
      <xdr:spPr>
        <a:xfrm>
          <a:off x="12926060" y="625475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136525</xdr:rowOff>
    </xdr:from>
    <xdr:ext cx="762000" cy="253365"/>
    <xdr:sp macro="" textlink="">
      <xdr:nvSpPr>
        <xdr:cNvPr id="412" name="テキスト ボックス 411"/>
        <xdr:cNvSpPr txBox="1"/>
      </xdr:nvSpPr>
      <xdr:spPr>
        <a:xfrm>
          <a:off x="12635865" y="6339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52070</xdr:rowOff>
    </xdr:from>
    <xdr:to>
      <xdr:col>64</xdr:col>
      <xdr:colOff>152400</xdr:colOff>
      <xdr:row>37</xdr:row>
      <xdr:rowOff>151765</xdr:rowOff>
    </xdr:to>
    <xdr:sp macro="" textlink="">
      <xdr:nvSpPr>
        <xdr:cNvPr id="413" name="楕円 412"/>
        <xdr:cNvSpPr/>
      </xdr:nvSpPr>
      <xdr:spPr>
        <a:xfrm>
          <a:off x="12120880" y="6254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136525</xdr:rowOff>
    </xdr:from>
    <xdr:ext cx="762000" cy="253365"/>
    <xdr:sp macro="" textlink="">
      <xdr:nvSpPr>
        <xdr:cNvPr id="414" name="テキスト ボックス 413"/>
        <xdr:cNvSpPr txBox="1"/>
      </xdr:nvSpPr>
      <xdr:spPr>
        <a:xfrm>
          <a:off x="11832590" y="6339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5" name="正方形/長方形 414"/>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35100" cy="302895"/>
    <xdr:sp macro="" textlink="">
      <xdr:nvSpPr>
        <xdr:cNvPr id="416" name="テキスト ボックス 415"/>
        <xdr:cNvSpPr txBox="1"/>
      </xdr:nvSpPr>
      <xdr:spPr>
        <a:xfrm>
          <a:off x="12396470" y="1532890"/>
          <a:ext cx="1435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0520"/>
    <xdr:sp macro="" textlink="">
      <xdr:nvSpPr>
        <xdr:cNvPr id="417" name="テキスト ボックス 416"/>
        <xdr:cNvSpPr txBox="1"/>
      </xdr:nvSpPr>
      <xdr:spPr>
        <a:xfrm>
          <a:off x="13794740" y="1508760"/>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86360</xdr:rowOff>
    </xdr:from>
    <xdr:to>
      <xdr:col>93</xdr:col>
      <xdr:colOff>6350</xdr:colOff>
      <xdr:row>10</xdr:row>
      <xdr:rowOff>0</xdr:rowOff>
    </xdr:to>
    <xdr:sp macro="" textlink="">
      <xdr:nvSpPr>
        <xdr:cNvPr id="418" name="正方形/長方形 417"/>
        <xdr:cNvSpPr/>
      </xdr:nvSpPr>
      <xdr:spPr>
        <a:xfrm>
          <a:off x="16189325" y="1427480"/>
          <a:ext cx="13563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17780</xdr:rowOff>
    </xdr:to>
    <xdr:sp macro="" textlink="">
      <xdr:nvSpPr>
        <xdr:cNvPr id="419" name="正方形/長方形 418"/>
        <xdr:cNvSpPr/>
      </xdr:nvSpPr>
      <xdr:spPr>
        <a:xfrm>
          <a:off x="16189325" y="1614805"/>
          <a:ext cx="13563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86360</xdr:rowOff>
    </xdr:from>
    <xdr:to>
      <xdr:col>99</xdr:col>
      <xdr:colOff>146050</xdr:colOff>
      <xdr:row>10</xdr:row>
      <xdr:rowOff>0</xdr:rowOff>
    </xdr:to>
    <xdr:sp macro="" textlink="">
      <xdr:nvSpPr>
        <xdr:cNvPr id="420" name="正方形/長方形 419"/>
        <xdr:cNvSpPr/>
      </xdr:nvSpPr>
      <xdr:spPr>
        <a:xfrm>
          <a:off x="17672685" y="142748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17780</xdr:rowOff>
    </xdr:to>
    <xdr:sp macro="" textlink="">
      <xdr:nvSpPr>
        <xdr:cNvPr id="421" name="正方形/長方形 420"/>
        <xdr:cNvSpPr/>
      </xdr:nvSpPr>
      <xdr:spPr>
        <a:xfrm>
          <a:off x="17672685" y="1614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86360</xdr:rowOff>
    </xdr:from>
    <xdr:to>
      <xdr:col>106</xdr:col>
      <xdr:colOff>139700</xdr:colOff>
      <xdr:row>10</xdr:row>
      <xdr:rowOff>0</xdr:rowOff>
    </xdr:to>
    <xdr:sp macro="" textlink="">
      <xdr:nvSpPr>
        <xdr:cNvPr id="422" name="正方形/長方形 421"/>
        <xdr:cNvSpPr/>
      </xdr:nvSpPr>
      <xdr:spPr>
        <a:xfrm>
          <a:off x="18986500" y="142748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106045</xdr:rowOff>
    </xdr:from>
    <xdr:to>
      <xdr:col>106</xdr:col>
      <xdr:colOff>139700</xdr:colOff>
      <xdr:row>11</xdr:row>
      <xdr:rowOff>17780</xdr:rowOff>
    </xdr:to>
    <xdr:sp macro="" textlink="">
      <xdr:nvSpPr>
        <xdr:cNvPr id="423" name="正方形/長方形 422"/>
        <xdr:cNvSpPr/>
      </xdr:nvSpPr>
      <xdr:spPr>
        <a:xfrm>
          <a:off x="18986500" y="1614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80010</xdr:rowOff>
    </xdr:from>
    <xdr:to>
      <xdr:col>85</xdr:col>
      <xdr:colOff>95250</xdr:colOff>
      <xdr:row>25</xdr:row>
      <xdr:rowOff>93345</xdr:rowOff>
    </xdr:to>
    <xdr:sp macro="" textlink="">
      <xdr:nvSpPr>
        <xdr:cNvPr id="424" name="正方形/長方形 423"/>
        <xdr:cNvSpPr/>
      </xdr:nvSpPr>
      <xdr:spPr>
        <a:xfrm>
          <a:off x="11548745" y="1924050"/>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115</xdr:col>
      <xdr:colOff>31750</xdr:colOff>
      <xdr:row>25</xdr:row>
      <xdr:rowOff>93345</xdr:rowOff>
    </xdr:to>
    <xdr:sp macro="" textlink="">
      <xdr:nvSpPr>
        <xdr:cNvPr id="425" name="正方形/長方形 424"/>
        <xdr:cNvSpPr/>
      </xdr:nvSpPr>
      <xdr:spPr>
        <a:xfrm>
          <a:off x="16295370" y="1924050"/>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104</xdr:col>
      <xdr:colOff>114300</xdr:colOff>
      <xdr:row>12</xdr:row>
      <xdr:rowOff>161925</xdr:rowOff>
    </xdr:to>
    <xdr:sp macro="" textlink="">
      <xdr:nvSpPr>
        <xdr:cNvPr id="426" name="正方形/長方形 425"/>
        <xdr:cNvSpPr/>
      </xdr:nvSpPr>
      <xdr:spPr>
        <a:xfrm>
          <a:off x="16295370" y="1924050"/>
          <a:ext cx="343281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55245</xdr:rowOff>
    </xdr:from>
    <xdr:to>
      <xdr:col>114</xdr:col>
      <xdr:colOff>114300</xdr:colOff>
      <xdr:row>25</xdr:row>
      <xdr:rowOff>31115</xdr:rowOff>
    </xdr:to>
    <xdr:sp macro="" textlink="" fLocksText="0">
      <xdr:nvSpPr>
        <xdr:cNvPr id="427" name="テキスト ボックス 426"/>
        <xdr:cNvSpPr txBox="1"/>
      </xdr:nvSpPr>
      <xdr:spPr>
        <a:xfrm>
          <a:off x="16407765" y="223456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公営企業債等繰入見込額及び組合等負担等見込額が減少したことにより、前年度より9.5ポイント改善した。しかし、類似団体と比較して地方債残高が高い水準であることにより将来負担比率は大きく上回っているため、公債費の適正管理に努め財政の健全化を図っていく。</a:t>
          </a:r>
        </a:p>
      </xdr:txBody>
    </xdr:sp>
    <xdr:clientData/>
  </xdr:twoCellAnchor>
  <xdr:oneCellAnchor>
    <xdr:from>
      <xdr:col>61</xdr:col>
      <xdr:colOff>6350</xdr:colOff>
      <xdr:row>10</xdr:row>
      <xdr:rowOff>61595</xdr:rowOff>
    </xdr:from>
    <xdr:ext cx="294640" cy="219710"/>
    <xdr:sp macro="" textlink="">
      <xdr:nvSpPr>
        <xdr:cNvPr id="428" name="テキスト ボックス 427"/>
        <xdr:cNvSpPr txBox="1"/>
      </xdr:nvSpPr>
      <xdr:spPr>
        <a:xfrm>
          <a:off x="11510645" y="1737995"/>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9" name="直線コネクタ 428"/>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8190" cy="249555"/>
    <xdr:sp macro="" textlink="">
      <xdr:nvSpPr>
        <xdr:cNvPr id="430" name="テキスト ボックス 429"/>
        <xdr:cNvSpPr txBox="1"/>
      </xdr:nvSpPr>
      <xdr:spPr>
        <a:xfrm>
          <a:off x="10870565" y="41452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31" name="直線コネクタ 430"/>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62865</xdr:rowOff>
    </xdr:from>
    <xdr:ext cx="758190" cy="252730"/>
    <xdr:sp macro="" textlink="">
      <xdr:nvSpPr>
        <xdr:cNvPr id="432" name="テキスト ボックス 431"/>
        <xdr:cNvSpPr txBox="1"/>
      </xdr:nvSpPr>
      <xdr:spPr>
        <a:xfrm>
          <a:off x="10870565" y="375094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144145</xdr:rowOff>
    </xdr:from>
    <xdr:to>
      <xdr:col>85</xdr:col>
      <xdr:colOff>95250</xdr:colOff>
      <xdr:row>20</xdr:row>
      <xdr:rowOff>144145</xdr:rowOff>
    </xdr:to>
    <xdr:cxnSp macro="">
      <xdr:nvCxnSpPr>
        <xdr:cNvPr id="433" name="直線コネクタ 432"/>
        <xdr:cNvCxnSpPr/>
      </xdr:nvCxnSpPr>
      <xdr:spPr>
        <a:xfrm>
          <a:off x="11548745" y="34969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8190" cy="252730"/>
    <xdr:sp macro="" textlink="">
      <xdr:nvSpPr>
        <xdr:cNvPr id="434" name="テキスト ボックス 433"/>
        <xdr:cNvSpPr txBox="1"/>
      </xdr:nvSpPr>
      <xdr:spPr>
        <a:xfrm>
          <a:off x="10870565" y="335851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86360</xdr:rowOff>
    </xdr:from>
    <xdr:to>
      <xdr:col>85</xdr:col>
      <xdr:colOff>95250</xdr:colOff>
      <xdr:row>18</xdr:row>
      <xdr:rowOff>86360</xdr:rowOff>
    </xdr:to>
    <xdr:cxnSp macro="">
      <xdr:nvCxnSpPr>
        <xdr:cNvPr id="435" name="直線コネクタ 434"/>
        <xdr:cNvCxnSpPr/>
      </xdr:nvCxnSpPr>
      <xdr:spPr>
        <a:xfrm>
          <a:off x="11548745" y="310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114935</xdr:rowOff>
    </xdr:from>
    <xdr:ext cx="758190" cy="253365"/>
    <xdr:sp macro="" textlink="">
      <xdr:nvSpPr>
        <xdr:cNvPr id="436" name="テキスト ボックス 435"/>
        <xdr:cNvSpPr txBox="1"/>
      </xdr:nvSpPr>
      <xdr:spPr>
        <a:xfrm>
          <a:off x="10870565" y="296481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7" name="直線コネクタ 436"/>
        <xdr:cNvCxnSpPr/>
      </xdr:nvCxnSpPr>
      <xdr:spPr>
        <a:xfrm>
          <a:off x="11548745" y="27108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58190" cy="253365"/>
    <xdr:sp macro="" textlink="">
      <xdr:nvSpPr>
        <xdr:cNvPr id="438" name="テキスト ボックス 437"/>
        <xdr:cNvSpPr txBox="1"/>
      </xdr:nvSpPr>
      <xdr:spPr>
        <a:xfrm>
          <a:off x="10870565" y="25717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137795</xdr:rowOff>
    </xdr:from>
    <xdr:to>
      <xdr:col>85</xdr:col>
      <xdr:colOff>95250</xdr:colOff>
      <xdr:row>13</xdr:row>
      <xdr:rowOff>137795</xdr:rowOff>
    </xdr:to>
    <xdr:cxnSp macro="">
      <xdr:nvCxnSpPr>
        <xdr:cNvPr id="439" name="直線コネクタ 438"/>
        <xdr:cNvCxnSpPr/>
      </xdr:nvCxnSpPr>
      <xdr:spPr>
        <a:xfrm>
          <a:off x="11548745" y="23171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166370</xdr:rowOff>
    </xdr:from>
    <xdr:ext cx="758190" cy="251460"/>
    <xdr:sp macro="" textlink="">
      <xdr:nvSpPr>
        <xdr:cNvPr id="440" name="テキスト ボックス 439"/>
        <xdr:cNvSpPr txBox="1"/>
      </xdr:nvSpPr>
      <xdr:spPr>
        <a:xfrm>
          <a:off x="10870565" y="217805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80010</xdr:rowOff>
    </xdr:from>
    <xdr:to>
      <xdr:col>85</xdr:col>
      <xdr:colOff>95250</xdr:colOff>
      <xdr:row>11</xdr:row>
      <xdr:rowOff>80010</xdr:rowOff>
    </xdr:to>
    <xdr:cxnSp macro="">
      <xdr:nvCxnSpPr>
        <xdr:cNvPr id="441" name="直線コネクタ 440"/>
        <xdr:cNvCxnSpPr/>
      </xdr:nvCxnSpPr>
      <xdr:spPr>
        <a:xfrm>
          <a:off x="11548745" y="1924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80010</xdr:rowOff>
    </xdr:from>
    <xdr:to>
      <xdr:col>85</xdr:col>
      <xdr:colOff>95250</xdr:colOff>
      <xdr:row>25</xdr:row>
      <xdr:rowOff>93345</xdr:rowOff>
    </xdr:to>
    <xdr:sp macro="" textlink="">
      <xdr:nvSpPr>
        <xdr:cNvPr id="442" name="将来負担の状況グラフ枠"/>
        <xdr:cNvSpPr/>
      </xdr:nvSpPr>
      <xdr:spPr>
        <a:xfrm>
          <a:off x="11548745" y="1924050"/>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137795</xdr:rowOff>
    </xdr:from>
    <xdr:to>
      <xdr:col>81</xdr:col>
      <xdr:colOff>44450</xdr:colOff>
      <xdr:row>23</xdr:row>
      <xdr:rowOff>34290</xdr:rowOff>
    </xdr:to>
    <xdr:cxnSp macro="">
      <xdr:nvCxnSpPr>
        <xdr:cNvPr id="443" name="直線コネクタ 442"/>
        <xdr:cNvCxnSpPr/>
      </xdr:nvCxnSpPr>
      <xdr:spPr>
        <a:xfrm flipV="1">
          <a:off x="15320645" y="231711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5715</xdr:rowOff>
    </xdr:from>
    <xdr:ext cx="758190" cy="252730"/>
    <xdr:sp macro="" textlink="">
      <xdr:nvSpPr>
        <xdr:cNvPr id="444" name="将来負担の状況最小値テキスト"/>
        <xdr:cNvSpPr txBox="1"/>
      </xdr:nvSpPr>
      <xdr:spPr>
        <a:xfrm>
          <a:off x="15409545" y="386143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34290</xdr:rowOff>
    </xdr:from>
    <xdr:to>
      <xdr:col>81</xdr:col>
      <xdr:colOff>133350</xdr:colOff>
      <xdr:row>23</xdr:row>
      <xdr:rowOff>34290</xdr:rowOff>
    </xdr:to>
    <xdr:cxnSp macro="">
      <xdr:nvCxnSpPr>
        <xdr:cNvPr id="445" name="直線コネクタ 444"/>
        <xdr:cNvCxnSpPr/>
      </xdr:nvCxnSpPr>
      <xdr:spPr>
        <a:xfrm>
          <a:off x="15252700" y="3890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54610</xdr:rowOff>
    </xdr:from>
    <xdr:ext cx="758190" cy="251460"/>
    <xdr:sp macro="" textlink="">
      <xdr:nvSpPr>
        <xdr:cNvPr id="446" name="将来負担の状況最大値テキスト"/>
        <xdr:cNvSpPr txBox="1"/>
      </xdr:nvSpPr>
      <xdr:spPr>
        <a:xfrm>
          <a:off x="15409545" y="206629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137795</xdr:rowOff>
    </xdr:from>
    <xdr:to>
      <xdr:col>81</xdr:col>
      <xdr:colOff>133350</xdr:colOff>
      <xdr:row>13</xdr:row>
      <xdr:rowOff>137795</xdr:rowOff>
    </xdr:to>
    <xdr:cxnSp macro="">
      <xdr:nvCxnSpPr>
        <xdr:cNvPr id="447" name="直線コネクタ 446"/>
        <xdr:cNvCxnSpPr/>
      </xdr:nvCxnSpPr>
      <xdr:spPr>
        <a:xfrm>
          <a:off x="15252700" y="23171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128905</xdr:rowOff>
    </xdr:from>
    <xdr:to>
      <xdr:col>81</xdr:col>
      <xdr:colOff>44450</xdr:colOff>
      <xdr:row>15</xdr:row>
      <xdr:rowOff>165735</xdr:rowOff>
    </xdr:to>
    <xdr:cxnSp macro="">
      <xdr:nvCxnSpPr>
        <xdr:cNvPr id="448" name="直線コネクタ 447"/>
        <xdr:cNvCxnSpPr/>
      </xdr:nvCxnSpPr>
      <xdr:spPr>
        <a:xfrm flipV="1">
          <a:off x="14566265" y="2643505"/>
          <a:ext cx="7543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130175</xdr:rowOff>
    </xdr:from>
    <xdr:ext cx="758190" cy="252095"/>
    <xdr:sp macro="" textlink="">
      <xdr:nvSpPr>
        <xdr:cNvPr id="449" name="将来負担の状況平均値テキスト"/>
        <xdr:cNvSpPr txBox="1"/>
      </xdr:nvSpPr>
      <xdr:spPr>
        <a:xfrm>
          <a:off x="15409545" y="2309495"/>
          <a:ext cx="7581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113665</xdr:rowOff>
    </xdr:from>
    <xdr:to>
      <xdr:col>81</xdr:col>
      <xdr:colOff>95250</xdr:colOff>
      <xdr:row>15</xdr:row>
      <xdr:rowOff>45085</xdr:rowOff>
    </xdr:to>
    <xdr:sp macro="" textlink="">
      <xdr:nvSpPr>
        <xdr:cNvPr id="450" name="フローチャート: 判断 449"/>
        <xdr:cNvSpPr/>
      </xdr:nvSpPr>
      <xdr:spPr>
        <a:xfrm>
          <a:off x="15276195" y="24606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165735</xdr:rowOff>
    </xdr:from>
    <xdr:to>
      <xdr:col>77</xdr:col>
      <xdr:colOff>44450</xdr:colOff>
      <xdr:row>16</xdr:row>
      <xdr:rowOff>39370</xdr:rowOff>
    </xdr:to>
    <xdr:cxnSp macro="">
      <xdr:nvCxnSpPr>
        <xdr:cNvPr id="451" name="直線コネクタ 450"/>
        <xdr:cNvCxnSpPr/>
      </xdr:nvCxnSpPr>
      <xdr:spPr>
        <a:xfrm flipV="1">
          <a:off x="13767435" y="2680335"/>
          <a:ext cx="79883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109220</xdr:rowOff>
    </xdr:from>
    <xdr:to>
      <xdr:col>77</xdr:col>
      <xdr:colOff>95250</xdr:colOff>
      <xdr:row>15</xdr:row>
      <xdr:rowOff>40640</xdr:rowOff>
    </xdr:to>
    <xdr:sp macro="" textlink="">
      <xdr:nvSpPr>
        <xdr:cNvPr id="452" name="フローチャート: 判断 451"/>
        <xdr:cNvSpPr/>
      </xdr:nvSpPr>
      <xdr:spPr>
        <a:xfrm>
          <a:off x="14521815" y="24561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51435</xdr:rowOff>
    </xdr:from>
    <xdr:ext cx="736600" cy="249555"/>
    <xdr:sp macro="" textlink="">
      <xdr:nvSpPr>
        <xdr:cNvPr id="453" name="テキスト ボックス 452"/>
        <xdr:cNvSpPr txBox="1"/>
      </xdr:nvSpPr>
      <xdr:spPr>
        <a:xfrm>
          <a:off x="14227175" y="22307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39370</xdr:rowOff>
    </xdr:from>
    <xdr:to>
      <xdr:col>72</xdr:col>
      <xdr:colOff>188595</xdr:colOff>
      <xdr:row>16</xdr:row>
      <xdr:rowOff>57785</xdr:rowOff>
    </xdr:to>
    <xdr:cxnSp macro="">
      <xdr:nvCxnSpPr>
        <xdr:cNvPr id="454" name="直線コネクタ 453"/>
        <xdr:cNvCxnSpPr/>
      </xdr:nvCxnSpPr>
      <xdr:spPr>
        <a:xfrm flipV="1">
          <a:off x="12976860" y="2721610"/>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130175</xdr:rowOff>
    </xdr:from>
    <xdr:to>
      <xdr:col>73</xdr:col>
      <xdr:colOff>44450</xdr:colOff>
      <xdr:row>15</xdr:row>
      <xdr:rowOff>61595</xdr:rowOff>
    </xdr:to>
    <xdr:sp macro="" textlink="">
      <xdr:nvSpPr>
        <xdr:cNvPr id="455" name="フローチャート: 判断 454"/>
        <xdr:cNvSpPr/>
      </xdr:nvSpPr>
      <xdr:spPr>
        <a:xfrm>
          <a:off x="13731240" y="24771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72390</xdr:rowOff>
    </xdr:from>
    <xdr:ext cx="758190" cy="249555"/>
    <xdr:sp macro="" textlink="">
      <xdr:nvSpPr>
        <xdr:cNvPr id="456" name="テキスト ボックス 455"/>
        <xdr:cNvSpPr txBox="1"/>
      </xdr:nvSpPr>
      <xdr:spPr>
        <a:xfrm>
          <a:off x="13421995" y="22517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57785</xdr:rowOff>
    </xdr:from>
    <xdr:to>
      <xdr:col>68</xdr:col>
      <xdr:colOff>152400</xdr:colOff>
      <xdr:row>16</xdr:row>
      <xdr:rowOff>69850</xdr:rowOff>
    </xdr:to>
    <xdr:cxnSp macro="">
      <xdr:nvCxnSpPr>
        <xdr:cNvPr id="457" name="直線コネクタ 456"/>
        <xdr:cNvCxnSpPr/>
      </xdr:nvCxnSpPr>
      <xdr:spPr>
        <a:xfrm flipV="1">
          <a:off x="12171680" y="2740025"/>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135255</xdr:rowOff>
    </xdr:from>
    <xdr:to>
      <xdr:col>68</xdr:col>
      <xdr:colOff>188595</xdr:colOff>
      <xdr:row>15</xdr:row>
      <xdr:rowOff>67945</xdr:rowOff>
    </xdr:to>
    <xdr:sp macro="" textlink="">
      <xdr:nvSpPr>
        <xdr:cNvPr id="458" name="フローチャート: 判断 457"/>
        <xdr:cNvSpPr/>
      </xdr:nvSpPr>
      <xdr:spPr>
        <a:xfrm>
          <a:off x="12926060" y="2482215"/>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76835</xdr:rowOff>
    </xdr:from>
    <xdr:ext cx="762000" cy="252095"/>
    <xdr:sp macro="" textlink="">
      <xdr:nvSpPr>
        <xdr:cNvPr id="459" name="テキスト ボックス 458"/>
        <xdr:cNvSpPr txBox="1"/>
      </xdr:nvSpPr>
      <xdr:spPr>
        <a:xfrm>
          <a:off x="12635865" y="2256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151130</xdr:rowOff>
    </xdr:from>
    <xdr:to>
      <xdr:col>64</xdr:col>
      <xdr:colOff>152400</xdr:colOff>
      <xdr:row>15</xdr:row>
      <xdr:rowOff>82550</xdr:rowOff>
    </xdr:to>
    <xdr:sp macro="" textlink="">
      <xdr:nvSpPr>
        <xdr:cNvPr id="460" name="フローチャート: 判断 459"/>
        <xdr:cNvSpPr/>
      </xdr:nvSpPr>
      <xdr:spPr>
        <a:xfrm>
          <a:off x="12120880" y="249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93345</xdr:rowOff>
    </xdr:from>
    <xdr:ext cx="762000" cy="253365"/>
    <xdr:sp macro="" textlink="">
      <xdr:nvSpPr>
        <xdr:cNvPr id="461" name="テキスト ボックス 460"/>
        <xdr:cNvSpPr txBox="1"/>
      </xdr:nvSpPr>
      <xdr:spPr>
        <a:xfrm>
          <a:off x="11832590" y="2272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8920"/>
    <xdr:sp macro="" textlink="">
      <xdr:nvSpPr>
        <xdr:cNvPr id="462" name="テキスト ボックス 461"/>
        <xdr:cNvSpPr txBox="1"/>
      </xdr:nvSpPr>
      <xdr:spPr>
        <a:xfrm>
          <a:off x="1512570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8920"/>
    <xdr:sp macro="" textlink="">
      <xdr:nvSpPr>
        <xdr:cNvPr id="463" name="テキスト ボックス 462"/>
        <xdr:cNvSpPr txBox="1"/>
      </xdr:nvSpPr>
      <xdr:spPr>
        <a:xfrm>
          <a:off x="1437132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8920"/>
    <xdr:sp macro="" textlink="">
      <xdr:nvSpPr>
        <xdr:cNvPr id="464" name="テキスト ボックス 463"/>
        <xdr:cNvSpPr txBox="1"/>
      </xdr:nvSpPr>
      <xdr:spPr>
        <a:xfrm>
          <a:off x="1357884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8190" cy="248920"/>
    <xdr:sp macro="" textlink="">
      <xdr:nvSpPr>
        <xdr:cNvPr id="465" name="テキスト ボックス 464"/>
        <xdr:cNvSpPr txBox="1"/>
      </xdr:nvSpPr>
      <xdr:spPr>
        <a:xfrm>
          <a:off x="12781915" y="428180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8920"/>
    <xdr:sp macro="" textlink="">
      <xdr:nvSpPr>
        <xdr:cNvPr id="466" name="テキスト ボックス 465"/>
        <xdr:cNvSpPr txBox="1"/>
      </xdr:nvSpPr>
      <xdr:spPr>
        <a:xfrm>
          <a:off x="11976735"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78105</xdr:rowOff>
    </xdr:from>
    <xdr:to>
      <xdr:col>81</xdr:col>
      <xdr:colOff>95250</xdr:colOff>
      <xdr:row>16</xdr:row>
      <xdr:rowOff>10795</xdr:rowOff>
    </xdr:to>
    <xdr:sp macro="" textlink="">
      <xdr:nvSpPr>
        <xdr:cNvPr id="467" name="楕円 466"/>
        <xdr:cNvSpPr/>
      </xdr:nvSpPr>
      <xdr:spPr>
        <a:xfrm>
          <a:off x="15276195" y="259270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51435</xdr:rowOff>
    </xdr:from>
    <xdr:ext cx="758190" cy="249555"/>
    <xdr:sp macro="" textlink="">
      <xdr:nvSpPr>
        <xdr:cNvPr id="468" name="将来負担の状況該当値テキスト"/>
        <xdr:cNvSpPr txBox="1"/>
      </xdr:nvSpPr>
      <xdr:spPr>
        <a:xfrm>
          <a:off x="15409545" y="25660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115570</xdr:rowOff>
    </xdr:from>
    <xdr:to>
      <xdr:col>77</xdr:col>
      <xdr:colOff>95250</xdr:colOff>
      <xdr:row>16</xdr:row>
      <xdr:rowOff>48260</xdr:rowOff>
    </xdr:to>
    <xdr:sp macro="" textlink="">
      <xdr:nvSpPr>
        <xdr:cNvPr id="469" name="楕円 468"/>
        <xdr:cNvSpPr/>
      </xdr:nvSpPr>
      <xdr:spPr>
        <a:xfrm>
          <a:off x="14521815" y="263017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33020</xdr:rowOff>
    </xdr:from>
    <xdr:ext cx="736600" cy="248285"/>
    <xdr:sp macro="" textlink="">
      <xdr:nvSpPr>
        <xdr:cNvPr id="470" name="テキスト ボックス 469"/>
        <xdr:cNvSpPr txBox="1"/>
      </xdr:nvSpPr>
      <xdr:spPr>
        <a:xfrm>
          <a:off x="14227175" y="27152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156210</xdr:rowOff>
    </xdr:from>
    <xdr:to>
      <xdr:col>73</xdr:col>
      <xdr:colOff>44450</xdr:colOff>
      <xdr:row>16</xdr:row>
      <xdr:rowOff>88900</xdr:rowOff>
    </xdr:to>
    <xdr:sp macro="" textlink="">
      <xdr:nvSpPr>
        <xdr:cNvPr id="471" name="楕円 470"/>
        <xdr:cNvSpPr/>
      </xdr:nvSpPr>
      <xdr:spPr>
        <a:xfrm>
          <a:off x="13731240" y="267081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73660</xdr:rowOff>
    </xdr:from>
    <xdr:ext cx="758190" cy="251460"/>
    <xdr:sp macro="" textlink="">
      <xdr:nvSpPr>
        <xdr:cNvPr id="472" name="テキスト ボックス 471"/>
        <xdr:cNvSpPr txBox="1"/>
      </xdr:nvSpPr>
      <xdr:spPr>
        <a:xfrm>
          <a:off x="13421995" y="275590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7620</xdr:rowOff>
    </xdr:from>
    <xdr:to>
      <xdr:col>68</xdr:col>
      <xdr:colOff>188595</xdr:colOff>
      <xdr:row>16</xdr:row>
      <xdr:rowOff>107950</xdr:rowOff>
    </xdr:to>
    <xdr:sp macro="" textlink="">
      <xdr:nvSpPr>
        <xdr:cNvPr id="473" name="楕円 472"/>
        <xdr:cNvSpPr/>
      </xdr:nvSpPr>
      <xdr:spPr>
        <a:xfrm>
          <a:off x="12926060" y="2689860"/>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93345</xdr:rowOff>
    </xdr:from>
    <xdr:ext cx="762000" cy="253365"/>
    <xdr:sp macro="" textlink="">
      <xdr:nvSpPr>
        <xdr:cNvPr id="474" name="テキスト ボックス 473"/>
        <xdr:cNvSpPr txBox="1"/>
      </xdr:nvSpPr>
      <xdr:spPr>
        <a:xfrm>
          <a:off x="12635865" y="2775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19050</xdr:rowOff>
    </xdr:from>
    <xdr:to>
      <xdr:col>64</xdr:col>
      <xdr:colOff>152400</xdr:colOff>
      <xdr:row>16</xdr:row>
      <xdr:rowOff>118745</xdr:rowOff>
    </xdr:to>
    <xdr:sp macro="" textlink="">
      <xdr:nvSpPr>
        <xdr:cNvPr id="475" name="楕円 474"/>
        <xdr:cNvSpPr/>
      </xdr:nvSpPr>
      <xdr:spPr>
        <a:xfrm>
          <a:off x="12120880" y="2701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104775</xdr:rowOff>
    </xdr:from>
    <xdr:ext cx="762000" cy="249555"/>
    <xdr:sp macro="" textlink="">
      <xdr:nvSpPr>
        <xdr:cNvPr id="476" name="テキスト ボックス 475"/>
        <xdr:cNvSpPr txBox="1"/>
      </xdr:nvSpPr>
      <xdr:spPr>
        <a:xfrm>
          <a:off x="11832590" y="2787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3754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3754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830" cy="259080"/>
    <xdr:sp macro="" textlink="">
      <xdr:nvSpPr>
        <xdr:cNvPr id="32" name="テキスト ボックス 31"/>
        <xdr:cNvSpPr txBox="1"/>
      </xdr:nvSpPr>
      <xdr:spPr>
        <a:xfrm>
          <a:off x="63754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3754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要因としては、職員の給与水準が低いことや、ごみ処理・消防業務等を一部事務組合で行っているためである。一部事務組合等の人件費を加算すると人口１人当たりの歳出決算額は、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336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xdr:cNvSpPr txBox="1"/>
      </xdr:nvSpPr>
      <xdr:spPr>
        <a:xfrm>
          <a:off x="23368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xdr:cNvSpPr txBox="1"/>
      </xdr:nvSpPr>
      <xdr:spPr>
        <a:xfrm>
          <a:off x="23368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xdr:cNvSpPr txBox="1"/>
      </xdr:nvSpPr>
      <xdr:spPr>
        <a:xfrm>
          <a:off x="23368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xdr:cNvSpPr txBox="1"/>
      </xdr:nvSpPr>
      <xdr:spPr>
        <a:xfrm>
          <a:off x="23368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xdr:cNvSpPr txBox="1"/>
      </xdr:nvSpPr>
      <xdr:spPr>
        <a:xfrm>
          <a:off x="23368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xdr:cNvSpPr txBox="1"/>
      </xdr:nvSpPr>
      <xdr:spPr>
        <a:xfrm>
          <a:off x="2336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33832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5270"/>
    <xdr:sp macro="" textlink="">
      <xdr:nvSpPr>
        <xdr:cNvPr id="62" name="人件費最小値テキスト"/>
        <xdr:cNvSpPr txBox="1"/>
      </xdr:nvSpPr>
      <xdr:spPr>
        <a:xfrm>
          <a:off x="4427220" y="7094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269740" y="7122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xdr:cNvSpPr txBox="1"/>
      </xdr:nvSpPr>
      <xdr:spPr>
        <a:xfrm>
          <a:off x="442722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269740" y="5598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168910</xdr:rowOff>
    </xdr:from>
    <xdr:to>
      <xdr:col>24</xdr:col>
      <xdr:colOff>25400</xdr:colOff>
      <xdr:row>36</xdr:row>
      <xdr:rowOff>5080</xdr:rowOff>
    </xdr:to>
    <xdr:cxnSp macro="">
      <xdr:nvCxnSpPr>
        <xdr:cNvPr id="66" name="直線コネクタ 65"/>
        <xdr:cNvCxnSpPr/>
      </xdr:nvCxnSpPr>
      <xdr:spPr>
        <a:xfrm flipV="1">
          <a:off x="3594100" y="616966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5270"/>
    <xdr:sp macro="" textlink="">
      <xdr:nvSpPr>
        <xdr:cNvPr id="67" name="人件費平均値テキスト"/>
        <xdr:cNvSpPr txBox="1"/>
      </xdr:nvSpPr>
      <xdr:spPr>
        <a:xfrm>
          <a:off x="4427220" y="62814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307840" y="6309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179705</xdr:colOff>
      <xdr:row>36</xdr:row>
      <xdr:rowOff>5080</xdr:rowOff>
    </xdr:to>
    <xdr:cxnSp macro="">
      <xdr:nvCxnSpPr>
        <xdr:cNvPr id="69" name="直線コネクタ 68"/>
        <xdr:cNvCxnSpPr/>
      </xdr:nvCxnSpPr>
      <xdr:spPr>
        <a:xfrm>
          <a:off x="2794000" y="61772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55092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2790" cy="259080"/>
    <xdr:sp macro="" textlink="">
      <xdr:nvSpPr>
        <xdr:cNvPr id="71" name="テキスト ボックス 70"/>
        <xdr:cNvSpPr txBox="1"/>
      </xdr:nvSpPr>
      <xdr:spPr>
        <a:xfrm>
          <a:off x="3241040" y="64033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xdr:cNvCxnSpPr/>
      </xdr:nvCxnSpPr>
      <xdr:spPr>
        <a:xfrm>
          <a:off x="1986280" y="616966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2743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xdr:cNvSpPr txBox="1"/>
      </xdr:nvSpPr>
      <xdr:spPr>
        <a:xfrm>
          <a:off x="245364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130810</xdr:rowOff>
    </xdr:from>
    <xdr:to>
      <xdr:col>11</xdr:col>
      <xdr:colOff>9525</xdr:colOff>
      <xdr:row>35</xdr:row>
      <xdr:rowOff>168910</xdr:rowOff>
    </xdr:to>
    <xdr:cxnSp macro="">
      <xdr:nvCxnSpPr>
        <xdr:cNvPr id="75" name="直線コネクタ 74"/>
        <xdr:cNvCxnSpPr/>
      </xdr:nvCxnSpPr>
      <xdr:spPr>
        <a:xfrm>
          <a:off x="1198880" y="613156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1955800" y="6294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36830</xdr:rowOff>
    </xdr:from>
    <xdr:ext cx="762000" cy="259080"/>
    <xdr:sp macro="" textlink="">
      <xdr:nvSpPr>
        <xdr:cNvPr id="77" name="テキスト ボックス 76"/>
        <xdr:cNvSpPr txBox="1"/>
      </xdr:nvSpPr>
      <xdr:spPr>
        <a:xfrm>
          <a:off x="164592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14808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6350</xdr:rowOff>
    </xdr:from>
    <xdr:ext cx="758190" cy="255270"/>
    <xdr:sp macro="" textlink="">
      <xdr:nvSpPr>
        <xdr:cNvPr id="79" name="テキスト ボックス 78"/>
        <xdr:cNvSpPr txBox="1"/>
      </xdr:nvSpPr>
      <xdr:spPr>
        <a:xfrm>
          <a:off x="858520" y="63500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59080"/>
    <xdr:sp macro="" textlink="">
      <xdr:nvSpPr>
        <xdr:cNvPr id="80" name="テキスト ボックス 79"/>
        <xdr:cNvSpPr txBox="1"/>
      </xdr:nvSpPr>
      <xdr:spPr>
        <a:xfrm>
          <a:off x="41427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190" cy="259080"/>
    <xdr:sp macro="" textlink="">
      <xdr:nvSpPr>
        <xdr:cNvPr id="81" name="テキスト ボックス 80"/>
        <xdr:cNvSpPr txBox="1"/>
      </xdr:nvSpPr>
      <xdr:spPr>
        <a:xfrm>
          <a:off x="34061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59080"/>
    <xdr:sp macro="" textlink="">
      <xdr:nvSpPr>
        <xdr:cNvPr id="84" name="テキスト ボックス 83"/>
        <xdr:cNvSpPr txBox="1"/>
      </xdr:nvSpPr>
      <xdr:spPr>
        <a:xfrm>
          <a:off x="10033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307840" y="6118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134620</xdr:rowOff>
    </xdr:from>
    <xdr:ext cx="762000" cy="255270"/>
    <xdr:sp macro="" textlink="">
      <xdr:nvSpPr>
        <xdr:cNvPr id="86" name="人件費該当値テキスト"/>
        <xdr:cNvSpPr txBox="1"/>
      </xdr:nvSpPr>
      <xdr:spPr>
        <a:xfrm>
          <a:off x="4427220" y="5963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550920" y="612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66040</xdr:rowOff>
    </xdr:from>
    <xdr:ext cx="732790" cy="255270"/>
    <xdr:sp macro="" textlink="">
      <xdr:nvSpPr>
        <xdr:cNvPr id="88" name="テキスト ボックス 87"/>
        <xdr:cNvSpPr txBox="1"/>
      </xdr:nvSpPr>
      <xdr:spPr>
        <a:xfrm>
          <a:off x="3241040" y="58953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2743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66040</xdr:rowOff>
    </xdr:from>
    <xdr:ext cx="762000" cy="255270"/>
    <xdr:sp macro="" textlink="">
      <xdr:nvSpPr>
        <xdr:cNvPr id="90" name="テキスト ボックス 89"/>
        <xdr:cNvSpPr txBox="1"/>
      </xdr:nvSpPr>
      <xdr:spPr>
        <a:xfrm>
          <a:off x="2453640" y="5895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1955800" y="6118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58420</xdr:rowOff>
    </xdr:from>
    <xdr:ext cx="762000" cy="259080"/>
    <xdr:sp macro="" textlink="">
      <xdr:nvSpPr>
        <xdr:cNvPr id="92" name="テキスト ボックス 91"/>
        <xdr:cNvSpPr txBox="1"/>
      </xdr:nvSpPr>
      <xdr:spPr>
        <a:xfrm>
          <a:off x="164592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14808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20320</xdr:rowOff>
    </xdr:from>
    <xdr:ext cx="758190" cy="255270"/>
    <xdr:sp macro="" textlink="">
      <xdr:nvSpPr>
        <xdr:cNvPr id="94" name="テキスト ボックス 93"/>
        <xdr:cNvSpPr txBox="1"/>
      </xdr:nvSpPr>
      <xdr:spPr>
        <a:xfrm>
          <a:off x="858520" y="58496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1.6ポイント下回っているが、合併により類似する施設の数が多く、維持管理経費が多額になっており、歳出決算額に占める割合も大きくなっている。引き続き行財政改革への取組を通じて経常的な物件費の削減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xdr:cNvSpPr txBox="1"/>
      </xdr:nvSpPr>
      <xdr:spPr>
        <a:xfrm>
          <a:off x="1114806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xdr:cNvSpPr txBox="1"/>
      </xdr:nvSpPr>
      <xdr:spPr>
        <a:xfrm>
          <a:off x="1073912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190" cy="259080"/>
    <xdr:sp macro="" textlink="">
      <xdr:nvSpPr>
        <xdr:cNvPr id="110" name="テキスト ボックス 109"/>
        <xdr:cNvSpPr txBox="1"/>
      </xdr:nvSpPr>
      <xdr:spPr>
        <a:xfrm>
          <a:off x="1073912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190" cy="255270"/>
    <xdr:sp macro="" textlink="">
      <xdr:nvSpPr>
        <xdr:cNvPr id="112" name="テキスト ボックス 111"/>
        <xdr:cNvSpPr txBox="1"/>
      </xdr:nvSpPr>
      <xdr:spPr>
        <a:xfrm>
          <a:off x="1073912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190" cy="258445"/>
    <xdr:sp macro="" textlink="">
      <xdr:nvSpPr>
        <xdr:cNvPr id="114" name="テキスト ボックス 113"/>
        <xdr:cNvSpPr txBox="1"/>
      </xdr:nvSpPr>
      <xdr:spPr>
        <a:xfrm>
          <a:off x="1073912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190" cy="259080"/>
    <xdr:sp macro="" textlink="">
      <xdr:nvSpPr>
        <xdr:cNvPr id="116" name="テキスト ボックス 115"/>
        <xdr:cNvSpPr txBox="1"/>
      </xdr:nvSpPr>
      <xdr:spPr>
        <a:xfrm>
          <a:off x="1073912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190" cy="255270"/>
    <xdr:sp macro="" textlink="">
      <xdr:nvSpPr>
        <xdr:cNvPr id="118" name="テキスト ボックス 117"/>
        <xdr:cNvSpPr txBox="1"/>
      </xdr:nvSpPr>
      <xdr:spPr>
        <a:xfrm>
          <a:off x="1073912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190" cy="259080"/>
    <xdr:sp macro="" textlink="">
      <xdr:nvSpPr>
        <xdr:cNvPr id="120" name="テキスト ボックス 119"/>
        <xdr:cNvSpPr txBox="1"/>
      </xdr:nvSpPr>
      <xdr:spPr>
        <a:xfrm>
          <a:off x="1073912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2" name="テキスト ボックス 121"/>
        <xdr:cNvSpPr txBox="1"/>
      </xdr:nvSpPr>
      <xdr:spPr>
        <a:xfrm>
          <a:off x="1073912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xdr:cNvCxnSpPr/>
      </xdr:nvCxnSpPr>
      <xdr:spPr>
        <a:xfrm flipV="1">
          <a:off x="1484376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96520</xdr:rowOff>
    </xdr:from>
    <xdr:ext cx="762000" cy="259080"/>
    <xdr:sp macro="" textlink="">
      <xdr:nvSpPr>
        <xdr:cNvPr id="125" name="物件費最小値テキスト"/>
        <xdr:cNvSpPr txBox="1"/>
      </xdr:nvSpPr>
      <xdr:spPr>
        <a:xfrm>
          <a:off x="14915515"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179705</xdr:colOff>
      <xdr:row>21</xdr:row>
      <xdr:rowOff>124460</xdr:rowOff>
    </xdr:to>
    <xdr:cxnSp macro="">
      <xdr:nvCxnSpPr>
        <xdr:cNvPr id="126" name="直線コネクタ 125"/>
        <xdr:cNvCxnSpPr/>
      </xdr:nvCxnSpPr>
      <xdr:spPr>
        <a:xfrm>
          <a:off x="14754860" y="3724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145415</xdr:rowOff>
    </xdr:from>
    <xdr:ext cx="762000" cy="255270"/>
    <xdr:sp macro="" textlink="">
      <xdr:nvSpPr>
        <xdr:cNvPr id="127" name="物件費最大値テキスト"/>
        <xdr:cNvSpPr txBox="1"/>
      </xdr:nvSpPr>
      <xdr:spPr>
        <a:xfrm>
          <a:off x="14915515"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179705</xdr:colOff>
      <xdr:row>13</xdr:row>
      <xdr:rowOff>59055</xdr:rowOff>
    </xdr:to>
    <xdr:cxnSp macro="">
      <xdr:nvCxnSpPr>
        <xdr:cNvPr id="128" name="直線コネクタ 127"/>
        <xdr:cNvCxnSpPr/>
      </xdr:nvCxnSpPr>
      <xdr:spPr>
        <a:xfrm>
          <a:off x="14754860" y="22879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110490</xdr:rowOff>
    </xdr:from>
    <xdr:to>
      <xdr:col>82</xdr:col>
      <xdr:colOff>107950</xdr:colOff>
      <xdr:row>16</xdr:row>
      <xdr:rowOff>154940</xdr:rowOff>
    </xdr:to>
    <xdr:cxnSp macro="">
      <xdr:nvCxnSpPr>
        <xdr:cNvPr id="129" name="直線コネクタ 128"/>
        <xdr:cNvCxnSpPr/>
      </xdr:nvCxnSpPr>
      <xdr:spPr>
        <a:xfrm flipV="1">
          <a:off x="14086840" y="2853690"/>
          <a:ext cx="7569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17</xdr:row>
      <xdr:rowOff>34925</xdr:rowOff>
    </xdr:from>
    <xdr:ext cx="762000" cy="259080"/>
    <xdr:sp macro="" textlink="">
      <xdr:nvSpPr>
        <xdr:cNvPr id="130" name="物件費平均値テキスト"/>
        <xdr:cNvSpPr txBox="1"/>
      </xdr:nvSpPr>
      <xdr:spPr>
        <a:xfrm>
          <a:off x="14915515"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479296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154940</xdr:rowOff>
    </xdr:from>
    <xdr:to>
      <xdr:col>78</xdr:col>
      <xdr:colOff>69850</xdr:colOff>
      <xdr:row>17</xdr:row>
      <xdr:rowOff>26035</xdr:rowOff>
    </xdr:to>
    <xdr:cxnSp macro="">
      <xdr:nvCxnSpPr>
        <xdr:cNvPr id="132" name="直線コネクタ 131"/>
        <xdr:cNvCxnSpPr/>
      </xdr:nvCxnSpPr>
      <xdr:spPr>
        <a:xfrm flipV="1">
          <a:off x="13298170" y="2898140"/>
          <a:ext cx="78867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403604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2790" cy="259080"/>
    <xdr:sp macro="" textlink="">
      <xdr:nvSpPr>
        <xdr:cNvPr id="134" name="テキスト ボックス 133"/>
        <xdr:cNvSpPr txBox="1"/>
      </xdr:nvSpPr>
      <xdr:spPr>
        <a:xfrm>
          <a:off x="13746480" y="303085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132715</xdr:rowOff>
    </xdr:from>
    <xdr:to>
      <xdr:col>73</xdr:col>
      <xdr:colOff>179705</xdr:colOff>
      <xdr:row>17</xdr:row>
      <xdr:rowOff>26035</xdr:rowOff>
    </xdr:to>
    <xdr:cxnSp macro="">
      <xdr:nvCxnSpPr>
        <xdr:cNvPr id="135" name="直線コネクタ 134"/>
        <xdr:cNvCxnSpPr/>
      </xdr:nvCxnSpPr>
      <xdr:spPr>
        <a:xfrm>
          <a:off x="12491720" y="287591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xdr:cNvSpPr/>
      </xdr:nvSpPr>
      <xdr:spPr>
        <a:xfrm>
          <a:off x="13248640" y="2922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94615</xdr:rowOff>
    </xdr:from>
    <xdr:ext cx="762000" cy="259080"/>
    <xdr:sp macro="" textlink="">
      <xdr:nvSpPr>
        <xdr:cNvPr id="137" name="テキスト ボックス 136"/>
        <xdr:cNvSpPr txBox="1"/>
      </xdr:nvSpPr>
      <xdr:spPr>
        <a:xfrm>
          <a:off x="1293876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151765</xdr:rowOff>
    </xdr:from>
    <xdr:to>
      <xdr:col>69</xdr:col>
      <xdr:colOff>92075</xdr:colOff>
      <xdr:row>16</xdr:row>
      <xdr:rowOff>132715</xdr:rowOff>
    </xdr:to>
    <xdr:cxnSp macro="">
      <xdr:nvCxnSpPr>
        <xdr:cNvPr id="138" name="直線コネクタ 137"/>
        <xdr:cNvCxnSpPr/>
      </xdr:nvCxnSpPr>
      <xdr:spPr>
        <a:xfrm>
          <a:off x="11684000" y="2723515"/>
          <a:ext cx="8077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xdr:cNvSpPr/>
      </xdr:nvSpPr>
      <xdr:spPr>
        <a:xfrm>
          <a:off x="1244092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50800</xdr:rowOff>
    </xdr:from>
    <xdr:ext cx="762000" cy="259080"/>
    <xdr:sp macro="" textlink="">
      <xdr:nvSpPr>
        <xdr:cNvPr id="140" name="テキスト ボックス 139"/>
        <xdr:cNvSpPr txBox="1"/>
      </xdr:nvSpPr>
      <xdr:spPr>
        <a:xfrm>
          <a:off x="1215136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1" name="フローチャート: 判断 140"/>
        <xdr:cNvSpPr/>
      </xdr:nvSpPr>
      <xdr:spPr>
        <a:xfrm>
          <a:off x="11653520" y="28136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156845</xdr:rowOff>
    </xdr:from>
    <xdr:ext cx="762000" cy="255270"/>
    <xdr:sp macro="" textlink="">
      <xdr:nvSpPr>
        <xdr:cNvPr id="142" name="テキスト ボックス 141"/>
        <xdr:cNvSpPr txBox="1"/>
      </xdr:nvSpPr>
      <xdr:spPr>
        <a:xfrm>
          <a:off x="11343640" y="2900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190" cy="259080"/>
    <xdr:sp macro="" textlink="">
      <xdr:nvSpPr>
        <xdr:cNvPr id="143" name="テキスト ボックス 142"/>
        <xdr:cNvSpPr txBox="1"/>
      </xdr:nvSpPr>
      <xdr:spPr>
        <a:xfrm>
          <a:off x="146481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4" name="テキスト ボックス 143"/>
        <xdr:cNvSpPr txBox="1"/>
      </xdr:nvSpPr>
      <xdr:spPr>
        <a:xfrm>
          <a:off x="138912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48" name="楕円 147"/>
        <xdr:cNvSpPr/>
      </xdr:nvSpPr>
      <xdr:spPr>
        <a:xfrm>
          <a:off x="14792960" y="28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76200</xdr:rowOff>
    </xdr:from>
    <xdr:ext cx="762000" cy="255270"/>
    <xdr:sp macro="" textlink="">
      <xdr:nvSpPr>
        <xdr:cNvPr id="149" name="物件費該当値テキスト"/>
        <xdr:cNvSpPr txBox="1"/>
      </xdr:nvSpPr>
      <xdr:spPr>
        <a:xfrm>
          <a:off x="14915515" y="2647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103505</xdr:rowOff>
    </xdr:from>
    <xdr:to>
      <xdr:col>78</xdr:col>
      <xdr:colOff>120650</xdr:colOff>
      <xdr:row>17</xdr:row>
      <xdr:rowOff>33655</xdr:rowOff>
    </xdr:to>
    <xdr:sp macro="" textlink="">
      <xdr:nvSpPr>
        <xdr:cNvPr id="150" name="楕円 149"/>
        <xdr:cNvSpPr/>
      </xdr:nvSpPr>
      <xdr:spPr>
        <a:xfrm>
          <a:off x="1403604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43815</xdr:rowOff>
    </xdr:from>
    <xdr:ext cx="732790" cy="255270"/>
    <xdr:sp macro="" textlink="">
      <xdr:nvSpPr>
        <xdr:cNvPr id="151" name="テキスト ボックス 150"/>
        <xdr:cNvSpPr txBox="1"/>
      </xdr:nvSpPr>
      <xdr:spPr>
        <a:xfrm>
          <a:off x="13746480" y="261556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146685</xdr:rowOff>
    </xdr:from>
    <xdr:to>
      <xdr:col>74</xdr:col>
      <xdr:colOff>31750</xdr:colOff>
      <xdr:row>17</xdr:row>
      <xdr:rowOff>76835</xdr:rowOff>
    </xdr:to>
    <xdr:sp macro="" textlink="">
      <xdr:nvSpPr>
        <xdr:cNvPr id="152" name="楕円 151"/>
        <xdr:cNvSpPr/>
      </xdr:nvSpPr>
      <xdr:spPr>
        <a:xfrm>
          <a:off x="13248640" y="28898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86995</xdr:rowOff>
    </xdr:from>
    <xdr:ext cx="762000" cy="255270"/>
    <xdr:sp macro="" textlink="">
      <xdr:nvSpPr>
        <xdr:cNvPr id="153" name="テキスト ボックス 152"/>
        <xdr:cNvSpPr txBox="1"/>
      </xdr:nvSpPr>
      <xdr:spPr>
        <a:xfrm>
          <a:off x="12938760" y="2658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54" name="楕円 153"/>
        <xdr:cNvSpPr/>
      </xdr:nvSpPr>
      <xdr:spPr>
        <a:xfrm>
          <a:off x="1244092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22225</xdr:rowOff>
    </xdr:from>
    <xdr:ext cx="762000" cy="258445"/>
    <xdr:sp macro="" textlink="">
      <xdr:nvSpPr>
        <xdr:cNvPr id="155" name="テキスト ボックス 154"/>
        <xdr:cNvSpPr txBox="1"/>
      </xdr:nvSpPr>
      <xdr:spPr>
        <a:xfrm>
          <a:off x="1215136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100965</xdr:rowOff>
    </xdr:from>
    <xdr:to>
      <xdr:col>65</xdr:col>
      <xdr:colOff>53975</xdr:colOff>
      <xdr:row>16</xdr:row>
      <xdr:rowOff>31115</xdr:rowOff>
    </xdr:to>
    <xdr:sp macro="" textlink="">
      <xdr:nvSpPr>
        <xdr:cNvPr id="156" name="楕円 155"/>
        <xdr:cNvSpPr/>
      </xdr:nvSpPr>
      <xdr:spPr>
        <a:xfrm>
          <a:off x="11653520" y="2672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41275</xdr:rowOff>
    </xdr:from>
    <xdr:ext cx="762000" cy="255270"/>
    <xdr:sp macro="" textlink="">
      <xdr:nvSpPr>
        <xdr:cNvPr id="157" name="テキスト ボックス 156"/>
        <xdr:cNvSpPr txBox="1"/>
      </xdr:nvSpPr>
      <xdr:spPr>
        <a:xfrm>
          <a:off x="11343640" y="2441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前年度から0.3ポイント増加した。障害福祉サービス関係経費が上昇傾向にあることが主な要因として挙げられるが、財政を圧迫する上昇傾向に歯止めをかけるため、市単独制度の見直しを進めるなど給付費の抑制に努める必要がある。</a:t>
          </a: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1" name="テキスト ボックス 170"/>
        <xdr:cNvSpPr txBox="1"/>
      </xdr:nvSpPr>
      <xdr:spPr>
        <a:xfrm>
          <a:off x="2336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2" name="直線コネクタ 171"/>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190" cy="259080"/>
    <xdr:sp macro="" textlink="">
      <xdr:nvSpPr>
        <xdr:cNvPr id="173" name="テキスト ボックス 172"/>
        <xdr:cNvSpPr txBox="1"/>
      </xdr:nvSpPr>
      <xdr:spPr>
        <a:xfrm>
          <a:off x="23368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4" name="直線コネクタ 173"/>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190" cy="255270"/>
    <xdr:sp macro="" textlink="">
      <xdr:nvSpPr>
        <xdr:cNvPr id="175" name="テキスト ボックス 174"/>
        <xdr:cNvSpPr txBox="1"/>
      </xdr:nvSpPr>
      <xdr:spPr>
        <a:xfrm>
          <a:off x="23368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6" name="直線コネクタ 175"/>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190" cy="258445"/>
    <xdr:sp macro="" textlink="">
      <xdr:nvSpPr>
        <xdr:cNvPr id="177" name="テキスト ボックス 176"/>
        <xdr:cNvSpPr txBox="1"/>
      </xdr:nvSpPr>
      <xdr:spPr>
        <a:xfrm>
          <a:off x="23368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8" name="直線コネクタ 177"/>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190" cy="259080"/>
    <xdr:sp macro="" textlink="">
      <xdr:nvSpPr>
        <xdr:cNvPr id="179" name="テキスト ボックス 178"/>
        <xdr:cNvSpPr txBox="1"/>
      </xdr:nvSpPr>
      <xdr:spPr>
        <a:xfrm>
          <a:off x="23368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80" name="直線コネクタ 179"/>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190" cy="255270"/>
    <xdr:sp macro="" textlink="">
      <xdr:nvSpPr>
        <xdr:cNvPr id="181" name="テキスト ボックス 180"/>
        <xdr:cNvSpPr txBox="1"/>
      </xdr:nvSpPr>
      <xdr:spPr>
        <a:xfrm>
          <a:off x="23368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2" name="直線コネクタ 181"/>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190" cy="259080"/>
    <xdr:sp macro="" textlink="">
      <xdr:nvSpPr>
        <xdr:cNvPr id="183" name="テキスト ボックス 182"/>
        <xdr:cNvSpPr txBox="1"/>
      </xdr:nvSpPr>
      <xdr:spPr>
        <a:xfrm>
          <a:off x="23368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5" name="テキスト ボックス 184"/>
        <xdr:cNvSpPr txBox="1"/>
      </xdr:nvSpPr>
      <xdr:spPr>
        <a:xfrm>
          <a:off x="23368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91440</xdr:rowOff>
    </xdr:to>
    <xdr:cxnSp macro="">
      <xdr:nvCxnSpPr>
        <xdr:cNvPr id="187" name="直線コネクタ 186"/>
        <xdr:cNvCxnSpPr/>
      </xdr:nvCxnSpPr>
      <xdr:spPr>
        <a:xfrm flipV="1">
          <a:off x="433832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63500</xdr:rowOff>
    </xdr:from>
    <xdr:ext cx="762000" cy="255270"/>
    <xdr:sp macro="" textlink="">
      <xdr:nvSpPr>
        <xdr:cNvPr id="188" name="扶助費最小値テキスト"/>
        <xdr:cNvSpPr txBox="1"/>
      </xdr:nvSpPr>
      <xdr:spPr>
        <a:xfrm>
          <a:off x="4427220" y="10521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91440</xdr:rowOff>
    </xdr:from>
    <xdr:to>
      <xdr:col>24</xdr:col>
      <xdr:colOff>114300</xdr:colOff>
      <xdr:row>61</xdr:row>
      <xdr:rowOff>91440</xdr:rowOff>
    </xdr:to>
    <xdr:cxnSp macro="">
      <xdr:nvCxnSpPr>
        <xdr:cNvPr id="189" name="直線コネクタ 188"/>
        <xdr:cNvCxnSpPr/>
      </xdr:nvCxnSpPr>
      <xdr:spPr>
        <a:xfrm>
          <a:off x="4269740" y="105498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90" name="扶助費最大値テキスト"/>
        <xdr:cNvSpPr txBox="1"/>
      </xdr:nvSpPr>
      <xdr:spPr>
        <a:xfrm>
          <a:off x="442722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91" name="直線コネクタ 190"/>
        <xdr:cNvCxnSpPr/>
      </xdr:nvCxnSpPr>
      <xdr:spPr>
        <a:xfrm>
          <a:off x="4269740" y="89827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97790</xdr:rowOff>
    </xdr:from>
    <xdr:to>
      <xdr:col>24</xdr:col>
      <xdr:colOff>25400</xdr:colOff>
      <xdr:row>55</xdr:row>
      <xdr:rowOff>129540</xdr:rowOff>
    </xdr:to>
    <xdr:cxnSp macro="">
      <xdr:nvCxnSpPr>
        <xdr:cNvPr id="192" name="直線コネクタ 191"/>
        <xdr:cNvCxnSpPr/>
      </xdr:nvCxnSpPr>
      <xdr:spPr>
        <a:xfrm>
          <a:off x="3594100" y="9527540"/>
          <a:ext cx="744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53975</xdr:rowOff>
    </xdr:from>
    <xdr:ext cx="762000" cy="255270"/>
    <xdr:sp macro="" textlink="">
      <xdr:nvSpPr>
        <xdr:cNvPr id="193" name="扶助費平均値テキスト"/>
        <xdr:cNvSpPr txBox="1"/>
      </xdr:nvSpPr>
      <xdr:spPr>
        <a:xfrm>
          <a:off x="4427220" y="96551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81915</xdr:rowOff>
    </xdr:from>
    <xdr:to>
      <xdr:col>24</xdr:col>
      <xdr:colOff>76200</xdr:colOff>
      <xdr:row>57</xdr:row>
      <xdr:rowOff>12065</xdr:rowOff>
    </xdr:to>
    <xdr:sp macro="" textlink="">
      <xdr:nvSpPr>
        <xdr:cNvPr id="194" name="フローチャート: 判断 193"/>
        <xdr:cNvSpPr/>
      </xdr:nvSpPr>
      <xdr:spPr>
        <a:xfrm>
          <a:off x="4307840" y="9683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42545</xdr:rowOff>
    </xdr:from>
    <xdr:to>
      <xdr:col>19</xdr:col>
      <xdr:colOff>179705</xdr:colOff>
      <xdr:row>55</xdr:row>
      <xdr:rowOff>97790</xdr:rowOff>
    </xdr:to>
    <xdr:cxnSp macro="">
      <xdr:nvCxnSpPr>
        <xdr:cNvPr id="195" name="直線コネクタ 194"/>
        <xdr:cNvCxnSpPr/>
      </xdr:nvCxnSpPr>
      <xdr:spPr>
        <a:xfrm>
          <a:off x="2794000" y="947229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550920" y="9639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124460</xdr:rowOff>
    </xdr:from>
    <xdr:ext cx="732790" cy="259080"/>
    <xdr:sp macro="" textlink="">
      <xdr:nvSpPr>
        <xdr:cNvPr id="197" name="テキスト ボックス 196"/>
        <xdr:cNvSpPr txBox="1"/>
      </xdr:nvSpPr>
      <xdr:spPr>
        <a:xfrm>
          <a:off x="3241040" y="97256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10160</xdr:rowOff>
    </xdr:from>
    <xdr:to>
      <xdr:col>15</xdr:col>
      <xdr:colOff>98425</xdr:colOff>
      <xdr:row>55</xdr:row>
      <xdr:rowOff>42545</xdr:rowOff>
    </xdr:to>
    <xdr:cxnSp macro="">
      <xdr:nvCxnSpPr>
        <xdr:cNvPr id="198" name="直線コネクタ 197"/>
        <xdr:cNvCxnSpPr/>
      </xdr:nvCxnSpPr>
      <xdr:spPr>
        <a:xfrm>
          <a:off x="1986280" y="9439910"/>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9" name="フローチャート: 判断 198"/>
        <xdr:cNvSpPr/>
      </xdr:nvSpPr>
      <xdr:spPr>
        <a:xfrm>
          <a:off x="27432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200" name="テキスト ボックス 199"/>
        <xdr:cNvSpPr txBox="1"/>
      </xdr:nvSpPr>
      <xdr:spPr>
        <a:xfrm>
          <a:off x="245364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148590</xdr:rowOff>
    </xdr:from>
    <xdr:to>
      <xdr:col>11</xdr:col>
      <xdr:colOff>9525</xdr:colOff>
      <xdr:row>55</xdr:row>
      <xdr:rowOff>10160</xdr:rowOff>
    </xdr:to>
    <xdr:cxnSp macro="">
      <xdr:nvCxnSpPr>
        <xdr:cNvPr id="201" name="直線コネクタ 200"/>
        <xdr:cNvCxnSpPr/>
      </xdr:nvCxnSpPr>
      <xdr:spPr>
        <a:xfrm>
          <a:off x="1198880" y="9406890"/>
          <a:ext cx="7874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144145</xdr:rowOff>
    </xdr:from>
    <xdr:to>
      <xdr:col>11</xdr:col>
      <xdr:colOff>60325</xdr:colOff>
      <xdr:row>56</xdr:row>
      <xdr:rowOff>74930</xdr:rowOff>
    </xdr:to>
    <xdr:sp macro="" textlink="">
      <xdr:nvSpPr>
        <xdr:cNvPr id="202" name="フローチャート: 判断 201"/>
        <xdr:cNvSpPr/>
      </xdr:nvSpPr>
      <xdr:spPr>
        <a:xfrm>
          <a:off x="1955800" y="9573895"/>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59055</xdr:rowOff>
    </xdr:from>
    <xdr:ext cx="762000" cy="259080"/>
    <xdr:sp macro="" textlink="">
      <xdr:nvSpPr>
        <xdr:cNvPr id="203" name="テキスト ボックス 202"/>
        <xdr:cNvSpPr txBox="1"/>
      </xdr:nvSpPr>
      <xdr:spPr>
        <a:xfrm>
          <a:off x="1645920" y="9660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4" name="フローチャート: 判断 203"/>
        <xdr:cNvSpPr/>
      </xdr:nvSpPr>
      <xdr:spPr>
        <a:xfrm>
          <a:off x="114808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26670</xdr:rowOff>
    </xdr:from>
    <xdr:ext cx="758190" cy="259080"/>
    <xdr:sp macro="" textlink="">
      <xdr:nvSpPr>
        <xdr:cNvPr id="205" name="テキスト ボックス 204"/>
        <xdr:cNvSpPr txBox="1"/>
      </xdr:nvSpPr>
      <xdr:spPr>
        <a:xfrm>
          <a:off x="858520" y="9627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59080"/>
    <xdr:sp macro="" textlink="">
      <xdr:nvSpPr>
        <xdr:cNvPr id="206" name="テキスト ボックス 205"/>
        <xdr:cNvSpPr txBox="1"/>
      </xdr:nvSpPr>
      <xdr:spPr>
        <a:xfrm>
          <a:off x="41427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190" cy="259080"/>
    <xdr:sp macro="" textlink="">
      <xdr:nvSpPr>
        <xdr:cNvPr id="207" name="テキスト ボックス 206"/>
        <xdr:cNvSpPr txBox="1"/>
      </xdr:nvSpPr>
      <xdr:spPr>
        <a:xfrm>
          <a:off x="34061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9" name="テキスト ボックス 208"/>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59080"/>
    <xdr:sp macro="" textlink="">
      <xdr:nvSpPr>
        <xdr:cNvPr id="210" name="テキスト ボックス 209"/>
        <xdr:cNvSpPr txBox="1"/>
      </xdr:nvSpPr>
      <xdr:spPr>
        <a:xfrm>
          <a:off x="10033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78740</xdr:rowOff>
    </xdr:from>
    <xdr:to>
      <xdr:col>24</xdr:col>
      <xdr:colOff>76200</xdr:colOff>
      <xdr:row>56</xdr:row>
      <xdr:rowOff>8890</xdr:rowOff>
    </xdr:to>
    <xdr:sp macro="" textlink="">
      <xdr:nvSpPr>
        <xdr:cNvPr id="211" name="楕円 210"/>
        <xdr:cNvSpPr/>
      </xdr:nvSpPr>
      <xdr:spPr>
        <a:xfrm>
          <a:off x="430784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95250</xdr:rowOff>
    </xdr:from>
    <xdr:ext cx="762000" cy="259080"/>
    <xdr:sp macro="" textlink="">
      <xdr:nvSpPr>
        <xdr:cNvPr id="212" name="扶助費該当値テキスト"/>
        <xdr:cNvSpPr txBox="1"/>
      </xdr:nvSpPr>
      <xdr:spPr>
        <a:xfrm>
          <a:off x="442722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46355</xdr:rowOff>
    </xdr:from>
    <xdr:to>
      <xdr:col>20</xdr:col>
      <xdr:colOff>38100</xdr:colOff>
      <xdr:row>55</xdr:row>
      <xdr:rowOff>147955</xdr:rowOff>
    </xdr:to>
    <xdr:sp macro="" textlink="">
      <xdr:nvSpPr>
        <xdr:cNvPr id="213" name="楕円 212"/>
        <xdr:cNvSpPr/>
      </xdr:nvSpPr>
      <xdr:spPr>
        <a:xfrm>
          <a:off x="3550920" y="9476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158115</xdr:rowOff>
    </xdr:from>
    <xdr:ext cx="732790" cy="255270"/>
    <xdr:sp macro="" textlink="">
      <xdr:nvSpPr>
        <xdr:cNvPr id="214" name="テキスト ボックス 213"/>
        <xdr:cNvSpPr txBox="1"/>
      </xdr:nvSpPr>
      <xdr:spPr>
        <a:xfrm>
          <a:off x="3241040" y="924496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163195</xdr:rowOff>
    </xdr:from>
    <xdr:to>
      <xdr:col>15</xdr:col>
      <xdr:colOff>149225</xdr:colOff>
      <xdr:row>55</xdr:row>
      <xdr:rowOff>93345</xdr:rowOff>
    </xdr:to>
    <xdr:sp macro="" textlink="">
      <xdr:nvSpPr>
        <xdr:cNvPr id="215" name="楕円 214"/>
        <xdr:cNvSpPr/>
      </xdr:nvSpPr>
      <xdr:spPr>
        <a:xfrm>
          <a:off x="27432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103505</xdr:rowOff>
    </xdr:from>
    <xdr:ext cx="762000" cy="259080"/>
    <xdr:sp macro="" textlink="">
      <xdr:nvSpPr>
        <xdr:cNvPr id="216" name="テキスト ボックス 215"/>
        <xdr:cNvSpPr txBox="1"/>
      </xdr:nvSpPr>
      <xdr:spPr>
        <a:xfrm>
          <a:off x="245364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130810</xdr:rowOff>
    </xdr:from>
    <xdr:to>
      <xdr:col>11</xdr:col>
      <xdr:colOff>60325</xdr:colOff>
      <xdr:row>55</xdr:row>
      <xdr:rowOff>60960</xdr:rowOff>
    </xdr:to>
    <xdr:sp macro="" textlink="">
      <xdr:nvSpPr>
        <xdr:cNvPr id="217" name="楕円 216"/>
        <xdr:cNvSpPr/>
      </xdr:nvSpPr>
      <xdr:spPr>
        <a:xfrm>
          <a:off x="1955800" y="9389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71120</xdr:rowOff>
    </xdr:from>
    <xdr:ext cx="762000" cy="259080"/>
    <xdr:sp macro="" textlink="">
      <xdr:nvSpPr>
        <xdr:cNvPr id="218" name="テキスト ボックス 217"/>
        <xdr:cNvSpPr txBox="1"/>
      </xdr:nvSpPr>
      <xdr:spPr>
        <a:xfrm>
          <a:off x="1645920" y="915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97790</xdr:rowOff>
    </xdr:from>
    <xdr:to>
      <xdr:col>6</xdr:col>
      <xdr:colOff>171450</xdr:colOff>
      <xdr:row>55</xdr:row>
      <xdr:rowOff>27940</xdr:rowOff>
    </xdr:to>
    <xdr:sp macro="" textlink="">
      <xdr:nvSpPr>
        <xdr:cNvPr id="219" name="楕円 218"/>
        <xdr:cNvSpPr/>
      </xdr:nvSpPr>
      <xdr:spPr>
        <a:xfrm>
          <a:off x="114808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38100</xdr:rowOff>
    </xdr:from>
    <xdr:ext cx="758190" cy="259080"/>
    <xdr:sp macro="" textlink="">
      <xdr:nvSpPr>
        <xdr:cNvPr id="220" name="テキスト ボックス 219"/>
        <xdr:cNvSpPr txBox="1"/>
      </xdr:nvSpPr>
      <xdr:spPr>
        <a:xfrm>
          <a:off x="858520" y="91249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要因としては、これまでに整備してきた下水道施設の公債費などの増加により繰出金が多額になっているためである。経費節減・独立採算の原則に立ち返って健全化を図り、普通会計の負担を減らしていくよう努める必要がある。</a:t>
          </a:r>
        </a:p>
      </xdr:txBody>
    </xdr:sp>
    <xdr:clientData/>
  </xdr:twoCellAnchor>
  <xdr:oneCellAnchor>
    <xdr:from>
      <xdr:col>62</xdr:col>
      <xdr:colOff>6350</xdr:colOff>
      <xdr:row>49</xdr:row>
      <xdr:rowOff>107950</xdr:rowOff>
    </xdr:from>
    <xdr:ext cx="294640" cy="225425"/>
    <xdr:sp macro="" textlink="">
      <xdr:nvSpPr>
        <xdr:cNvPr id="232" name="テキスト ボックス 231"/>
        <xdr:cNvSpPr txBox="1"/>
      </xdr:nvSpPr>
      <xdr:spPr>
        <a:xfrm>
          <a:off x="111480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4" name="テキスト ボックス 233"/>
        <xdr:cNvSpPr txBox="1"/>
      </xdr:nvSpPr>
      <xdr:spPr>
        <a:xfrm>
          <a:off x="1073912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36" name="テキスト ボックス 235"/>
        <xdr:cNvSpPr txBox="1"/>
      </xdr:nvSpPr>
      <xdr:spPr>
        <a:xfrm>
          <a:off x="1073912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8" name="テキスト ボックス 237"/>
        <xdr:cNvSpPr txBox="1"/>
      </xdr:nvSpPr>
      <xdr:spPr>
        <a:xfrm>
          <a:off x="1073912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40" name="テキスト ボックス 239"/>
        <xdr:cNvSpPr txBox="1"/>
      </xdr:nvSpPr>
      <xdr:spPr>
        <a:xfrm>
          <a:off x="1073912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42" name="テキスト ボックス 241"/>
        <xdr:cNvSpPr txBox="1"/>
      </xdr:nvSpPr>
      <xdr:spPr>
        <a:xfrm>
          <a:off x="1073912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44" name="テキスト ボックス 243"/>
        <xdr:cNvSpPr txBox="1"/>
      </xdr:nvSpPr>
      <xdr:spPr>
        <a:xfrm>
          <a:off x="1073912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6" name="テキスト ボックス 245"/>
        <xdr:cNvSpPr txBox="1"/>
      </xdr:nvSpPr>
      <xdr:spPr>
        <a:xfrm>
          <a:off x="1073912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484376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110490</xdr:rowOff>
    </xdr:from>
    <xdr:ext cx="762000" cy="255270"/>
    <xdr:sp macro="" textlink="">
      <xdr:nvSpPr>
        <xdr:cNvPr id="249" name="その他最小値テキスト"/>
        <xdr:cNvSpPr txBox="1"/>
      </xdr:nvSpPr>
      <xdr:spPr>
        <a:xfrm>
          <a:off x="14915515" y="10568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179705</xdr:colOff>
      <xdr:row>61</xdr:row>
      <xdr:rowOff>138430</xdr:rowOff>
    </xdr:to>
    <xdr:cxnSp macro="">
      <xdr:nvCxnSpPr>
        <xdr:cNvPr id="250" name="直線コネクタ 249"/>
        <xdr:cNvCxnSpPr/>
      </xdr:nvCxnSpPr>
      <xdr:spPr>
        <a:xfrm>
          <a:off x="14754860" y="105968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83820</xdr:rowOff>
    </xdr:from>
    <xdr:ext cx="762000" cy="259080"/>
    <xdr:sp macro="" textlink="">
      <xdr:nvSpPr>
        <xdr:cNvPr id="251" name="その他最大値テキスト"/>
        <xdr:cNvSpPr txBox="1"/>
      </xdr:nvSpPr>
      <xdr:spPr>
        <a:xfrm>
          <a:off x="14915515"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179705</xdr:colOff>
      <xdr:row>53</xdr:row>
      <xdr:rowOff>168910</xdr:rowOff>
    </xdr:to>
    <xdr:cxnSp macro="">
      <xdr:nvCxnSpPr>
        <xdr:cNvPr id="252" name="直線コネクタ 251"/>
        <xdr:cNvCxnSpPr/>
      </xdr:nvCxnSpPr>
      <xdr:spPr>
        <a:xfrm>
          <a:off x="14754860" y="92557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127000</xdr:rowOff>
    </xdr:to>
    <xdr:cxnSp macro="">
      <xdr:nvCxnSpPr>
        <xdr:cNvPr id="253" name="直線コネクタ 252"/>
        <xdr:cNvCxnSpPr/>
      </xdr:nvCxnSpPr>
      <xdr:spPr>
        <a:xfrm>
          <a:off x="14086840" y="1004824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27940</xdr:rowOff>
    </xdr:from>
    <xdr:ext cx="762000" cy="259080"/>
    <xdr:sp macro="" textlink="">
      <xdr:nvSpPr>
        <xdr:cNvPr id="254" name="その他平均値テキスト"/>
        <xdr:cNvSpPr txBox="1"/>
      </xdr:nvSpPr>
      <xdr:spPr>
        <a:xfrm>
          <a:off x="14915515"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479296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104140</xdr:rowOff>
    </xdr:from>
    <xdr:to>
      <xdr:col>78</xdr:col>
      <xdr:colOff>69850</xdr:colOff>
      <xdr:row>59</xdr:row>
      <xdr:rowOff>1270</xdr:rowOff>
    </xdr:to>
    <xdr:cxnSp macro="">
      <xdr:nvCxnSpPr>
        <xdr:cNvPr id="256" name="直線コネクタ 255"/>
        <xdr:cNvCxnSpPr/>
      </xdr:nvCxnSpPr>
      <xdr:spPr>
        <a:xfrm flipV="1">
          <a:off x="13298170" y="10048240"/>
          <a:ext cx="78867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403604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161290</xdr:rowOff>
    </xdr:from>
    <xdr:ext cx="732790" cy="259080"/>
    <xdr:sp macro="" textlink="">
      <xdr:nvSpPr>
        <xdr:cNvPr id="258" name="テキスト ボックス 257"/>
        <xdr:cNvSpPr txBox="1"/>
      </xdr:nvSpPr>
      <xdr:spPr>
        <a:xfrm>
          <a:off x="13746480" y="95910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96520</xdr:rowOff>
    </xdr:from>
    <xdr:to>
      <xdr:col>73</xdr:col>
      <xdr:colOff>179705</xdr:colOff>
      <xdr:row>59</xdr:row>
      <xdr:rowOff>1270</xdr:rowOff>
    </xdr:to>
    <xdr:cxnSp macro="">
      <xdr:nvCxnSpPr>
        <xdr:cNvPr id="259" name="直線コネクタ 258"/>
        <xdr:cNvCxnSpPr/>
      </xdr:nvCxnSpPr>
      <xdr:spPr>
        <a:xfrm>
          <a:off x="12491720" y="1004062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324864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55270"/>
    <xdr:sp macro="" textlink="">
      <xdr:nvSpPr>
        <xdr:cNvPr id="261" name="テキスト ボックス 260"/>
        <xdr:cNvSpPr txBox="1"/>
      </xdr:nvSpPr>
      <xdr:spPr>
        <a:xfrm>
          <a:off x="12938760" y="9598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43180</xdr:rowOff>
    </xdr:from>
    <xdr:to>
      <xdr:col>69</xdr:col>
      <xdr:colOff>92075</xdr:colOff>
      <xdr:row>58</xdr:row>
      <xdr:rowOff>96520</xdr:rowOff>
    </xdr:to>
    <xdr:cxnSp macro="">
      <xdr:nvCxnSpPr>
        <xdr:cNvPr id="262" name="直線コネクタ 261"/>
        <xdr:cNvCxnSpPr/>
      </xdr:nvCxnSpPr>
      <xdr:spPr>
        <a:xfrm>
          <a:off x="11684000" y="9987280"/>
          <a:ext cx="8077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244092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153670</xdr:rowOff>
    </xdr:from>
    <xdr:ext cx="762000" cy="259080"/>
    <xdr:sp macro="" textlink="">
      <xdr:nvSpPr>
        <xdr:cNvPr id="264" name="テキスト ボックス 263"/>
        <xdr:cNvSpPr txBox="1"/>
      </xdr:nvSpPr>
      <xdr:spPr>
        <a:xfrm>
          <a:off x="1215136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1653520" y="9768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62000" cy="259080"/>
    <xdr:sp macro="" textlink="">
      <xdr:nvSpPr>
        <xdr:cNvPr id="266" name="テキスト ボックス 265"/>
        <xdr:cNvSpPr txBox="1"/>
      </xdr:nvSpPr>
      <xdr:spPr>
        <a:xfrm>
          <a:off x="1134364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190" cy="259080"/>
    <xdr:sp macro="" textlink="">
      <xdr:nvSpPr>
        <xdr:cNvPr id="267" name="テキスト ボックス 266"/>
        <xdr:cNvSpPr txBox="1"/>
      </xdr:nvSpPr>
      <xdr:spPr>
        <a:xfrm>
          <a:off x="146481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8" name="テキスト ボックス 267"/>
        <xdr:cNvSpPr txBox="1"/>
      </xdr:nvSpPr>
      <xdr:spPr>
        <a:xfrm>
          <a:off x="138912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71" name="テキスト ボックス 270"/>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479296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58</xdr:row>
      <xdr:rowOff>48260</xdr:rowOff>
    </xdr:from>
    <xdr:ext cx="762000" cy="259080"/>
    <xdr:sp macro="" textlink="">
      <xdr:nvSpPr>
        <xdr:cNvPr id="273" name="その他該当値テキスト"/>
        <xdr:cNvSpPr txBox="1"/>
      </xdr:nvSpPr>
      <xdr:spPr>
        <a:xfrm>
          <a:off x="14915515"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xdr:cNvSpPr/>
      </xdr:nvSpPr>
      <xdr:spPr>
        <a:xfrm>
          <a:off x="1403604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139700</xdr:rowOff>
    </xdr:from>
    <xdr:ext cx="732790" cy="259080"/>
    <xdr:sp macro="" textlink="">
      <xdr:nvSpPr>
        <xdr:cNvPr id="275" name="テキスト ボックス 274"/>
        <xdr:cNvSpPr txBox="1"/>
      </xdr:nvSpPr>
      <xdr:spPr>
        <a:xfrm>
          <a:off x="13746480" y="100838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3248640" y="100660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36830</xdr:rowOff>
    </xdr:from>
    <xdr:ext cx="762000" cy="259080"/>
    <xdr:sp macro="" textlink="">
      <xdr:nvSpPr>
        <xdr:cNvPr id="277" name="テキスト ボックス 276"/>
        <xdr:cNvSpPr txBox="1"/>
      </xdr:nvSpPr>
      <xdr:spPr>
        <a:xfrm>
          <a:off x="12938760"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244092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132080</xdr:rowOff>
    </xdr:from>
    <xdr:ext cx="762000" cy="255270"/>
    <xdr:sp macro="" textlink="">
      <xdr:nvSpPr>
        <xdr:cNvPr id="279" name="テキスト ボックス 278"/>
        <xdr:cNvSpPr txBox="1"/>
      </xdr:nvSpPr>
      <xdr:spPr>
        <a:xfrm>
          <a:off x="12151360" y="10076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0" name="楕円 279"/>
        <xdr:cNvSpPr/>
      </xdr:nvSpPr>
      <xdr:spPr>
        <a:xfrm>
          <a:off x="11653520" y="993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78740</xdr:rowOff>
    </xdr:from>
    <xdr:ext cx="762000" cy="259080"/>
    <xdr:sp macro="" textlink="">
      <xdr:nvSpPr>
        <xdr:cNvPr id="281" name="テキスト ボックス 280"/>
        <xdr:cNvSpPr txBox="1"/>
      </xdr:nvSpPr>
      <xdr:spPr>
        <a:xfrm>
          <a:off x="1134364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要因としては、ごみ処理・消防業務等に係る一部事務組合負担金や各種団体などの補助金が多額になっているためである。補助交付金については交付することが適当な事業か評価を行い、制度の見直しや廃止を進めていく必要がある。</a:t>
          </a:r>
        </a:p>
      </xdr:txBody>
    </xdr:sp>
    <xdr:clientData/>
  </xdr:twoCellAnchor>
  <xdr:oneCellAnchor>
    <xdr:from>
      <xdr:col>62</xdr:col>
      <xdr:colOff>6350</xdr:colOff>
      <xdr:row>29</xdr:row>
      <xdr:rowOff>107950</xdr:rowOff>
    </xdr:from>
    <xdr:ext cx="294640" cy="225425"/>
    <xdr:sp macro="" textlink="">
      <xdr:nvSpPr>
        <xdr:cNvPr id="293" name="テキスト ボックス 292"/>
        <xdr:cNvSpPr txBox="1"/>
      </xdr:nvSpPr>
      <xdr:spPr>
        <a:xfrm>
          <a:off x="111480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5" name="テキスト ボックス 294"/>
        <xdr:cNvSpPr txBox="1"/>
      </xdr:nvSpPr>
      <xdr:spPr>
        <a:xfrm>
          <a:off x="1073912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7" name="テキスト ボックス 296"/>
        <xdr:cNvSpPr txBox="1"/>
      </xdr:nvSpPr>
      <xdr:spPr>
        <a:xfrm>
          <a:off x="1073912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9" name="テキスト ボックス 298"/>
        <xdr:cNvSpPr txBox="1"/>
      </xdr:nvSpPr>
      <xdr:spPr>
        <a:xfrm>
          <a:off x="1073912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301" name="テキスト ボックス 300"/>
        <xdr:cNvSpPr txBox="1"/>
      </xdr:nvSpPr>
      <xdr:spPr>
        <a:xfrm>
          <a:off x="1073912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3" name="テキスト ボックス 302"/>
        <xdr:cNvSpPr txBox="1"/>
      </xdr:nvSpPr>
      <xdr:spPr>
        <a:xfrm>
          <a:off x="1073912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6" name="直線コネクタ 305"/>
        <xdr:cNvCxnSpPr/>
      </xdr:nvCxnSpPr>
      <xdr:spPr>
        <a:xfrm flipV="1">
          <a:off x="1484376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39</xdr:row>
      <xdr:rowOff>147320</xdr:rowOff>
    </xdr:from>
    <xdr:ext cx="762000" cy="259080"/>
    <xdr:sp macro="" textlink="">
      <xdr:nvSpPr>
        <xdr:cNvPr id="307" name="補助費等最小値テキスト"/>
        <xdr:cNvSpPr txBox="1"/>
      </xdr:nvSpPr>
      <xdr:spPr>
        <a:xfrm>
          <a:off x="14915515"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179705</xdr:colOff>
      <xdr:row>40</xdr:row>
      <xdr:rowOff>3810</xdr:rowOff>
    </xdr:to>
    <xdr:cxnSp macro="">
      <xdr:nvCxnSpPr>
        <xdr:cNvPr id="308" name="直線コネクタ 307"/>
        <xdr:cNvCxnSpPr/>
      </xdr:nvCxnSpPr>
      <xdr:spPr>
        <a:xfrm>
          <a:off x="14754860" y="68618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80645</xdr:rowOff>
    </xdr:from>
    <xdr:ext cx="762000" cy="259080"/>
    <xdr:sp macro="" textlink="">
      <xdr:nvSpPr>
        <xdr:cNvPr id="309" name="補助費等最大値テキスト"/>
        <xdr:cNvSpPr txBox="1"/>
      </xdr:nvSpPr>
      <xdr:spPr>
        <a:xfrm>
          <a:off x="14915515"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179705</xdr:colOff>
      <xdr:row>33</xdr:row>
      <xdr:rowOff>166370</xdr:rowOff>
    </xdr:to>
    <xdr:cxnSp macro="">
      <xdr:nvCxnSpPr>
        <xdr:cNvPr id="310" name="直線コネクタ 309"/>
        <xdr:cNvCxnSpPr/>
      </xdr:nvCxnSpPr>
      <xdr:spPr>
        <a:xfrm>
          <a:off x="14754860" y="58242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xdr:rowOff>
    </xdr:from>
    <xdr:to>
      <xdr:col>82</xdr:col>
      <xdr:colOff>107950</xdr:colOff>
      <xdr:row>37</xdr:row>
      <xdr:rowOff>19685</xdr:rowOff>
    </xdr:to>
    <xdr:cxnSp macro="">
      <xdr:nvCxnSpPr>
        <xdr:cNvPr id="311" name="直線コネクタ 310"/>
        <xdr:cNvCxnSpPr/>
      </xdr:nvCxnSpPr>
      <xdr:spPr>
        <a:xfrm flipV="1">
          <a:off x="14086840" y="635381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65405</xdr:rowOff>
    </xdr:from>
    <xdr:ext cx="762000" cy="255270"/>
    <xdr:sp macro="" textlink="">
      <xdr:nvSpPr>
        <xdr:cNvPr id="312" name="補助費等平均値テキスト"/>
        <xdr:cNvSpPr txBox="1"/>
      </xdr:nvSpPr>
      <xdr:spPr>
        <a:xfrm>
          <a:off x="14915515" y="60661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3" name="フローチャート: 判断 312"/>
        <xdr:cNvSpPr/>
      </xdr:nvSpPr>
      <xdr:spPr>
        <a:xfrm>
          <a:off x="1479296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145415</xdr:rowOff>
    </xdr:from>
    <xdr:to>
      <xdr:col>78</xdr:col>
      <xdr:colOff>69850</xdr:colOff>
      <xdr:row>37</xdr:row>
      <xdr:rowOff>19685</xdr:rowOff>
    </xdr:to>
    <xdr:cxnSp macro="">
      <xdr:nvCxnSpPr>
        <xdr:cNvPr id="314" name="直線コネクタ 313"/>
        <xdr:cNvCxnSpPr/>
      </xdr:nvCxnSpPr>
      <xdr:spPr>
        <a:xfrm>
          <a:off x="13298170" y="6317615"/>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5" name="フローチャート: 判断 314"/>
        <xdr:cNvSpPr/>
      </xdr:nvSpPr>
      <xdr:spPr>
        <a:xfrm>
          <a:off x="1403604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133350</xdr:rowOff>
    </xdr:from>
    <xdr:ext cx="732790" cy="255270"/>
    <xdr:sp macro="" textlink="">
      <xdr:nvSpPr>
        <xdr:cNvPr id="316" name="テキスト ボックス 315"/>
        <xdr:cNvSpPr txBox="1"/>
      </xdr:nvSpPr>
      <xdr:spPr>
        <a:xfrm>
          <a:off x="13746480" y="596265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122555</xdr:rowOff>
    </xdr:from>
    <xdr:to>
      <xdr:col>73</xdr:col>
      <xdr:colOff>179705</xdr:colOff>
      <xdr:row>36</xdr:row>
      <xdr:rowOff>145415</xdr:rowOff>
    </xdr:to>
    <xdr:cxnSp macro="">
      <xdr:nvCxnSpPr>
        <xdr:cNvPr id="317" name="直線コネクタ 316"/>
        <xdr:cNvCxnSpPr/>
      </xdr:nvCxnSpPr>
      <xdr:spPr>
        <a:xfrm>
          <a:off x="12491720" y="6294755"/>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8" name="フローチャート: 判断 317"/>
        <xdr:cNvSpPr/>
      </xdr:nvSpPr>
      <xdr:spPr>
        <a:xfrm>
          <a:off x="13248640" y="61753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19" name="テキスト ボックス 318"/>
        <xdr:cNvSpPr txBox="1"/>
      </xdr:nvSpPr>
      <xdr:spPr>
        <a:xfrm>
          <a:off x="129387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37</xdr:row>
      <xdr:rowOff>1270</xdr:rowOff>
    </xdr:to>
    <xdr:cxnSp macro="">
      <xdr:nvCxnSpPr>
        <xdr:cNvPr id="320" name="直線コネクタ 319"/>
        <xdr:cNvCxnSpPr/>
      </xdr:nvCxnSpPr>
      <xdr:spPr>
        <a:xfrm flipV="1">
          <a:off x="11684000" y="6294755"/>
          <a:ext cx="8077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21" name="フローチャート: 判断 320"/>
        <xdr:cNvSpPr/>
      </xdr:nvSpPr>
      <xdr:spPr>
        <a:xfrm>
          <a:off x="1244092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100965</xdr:rowOff>
    </xdr:from>
    <xdr:ext cx="762000" cy="255270"/>
    <xdr:sp macro="" textlink="">
      <xdr:nvSpPr>
        <xdr:cNvPr id="322" name="テキスト ボックス 321"/>
        <xdr:cNvSpPr txBox="1"/>
      </xdr:nvSpPr>
      <xdr:spPr>
        <a:xfrm>
          <a:off x="12151360" y="5930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3" name="フローチャート: 判断 322"/>
        <xdr:cNvSpPr/>
      </xdr:nvSpPr>
      <xdr:spPr>
        <a:xfrm>
          <a:off x="11653520" y="6152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24" name="テキスト ボックス 323"/>
        <xdr:cNvSpPr txBox="1"/>
      </xdr:nvSpPr>
      <xdr:spPr>
        <a:xfrm>
          <a:off x="1134364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190" cy="259080"/>
    <xdr:sp macro="" textlink="">
      <xdr:nvSpPr>
        <xdr:cNvPr id="325" name="テキスト ボックス 324"/>
        <xdr:cNvSpPr txBox="1"/>
      </xdr:nvSpPr>
      <xdr:spPr>
        <a:xfrm>
          <a:off x="146481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6" name="テキスト ボックス 325"/>
        <xdr:cNvSpPr txBox="1"/>
      </xdr:nvSpPr>
      <xdr:spPr>
        <a:xfrm>
          <a:off x="138912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9" name="テキスト ボックス 328"/>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30" name="楕円 329"/>
        <xdr:cNvSpPr/>
      </xdr:nvSpPr>
      <xdr:spPr>
        <a:xfrm>
          <a:off x="1479296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102870</xdr:rowOff>
    </xdr:from>
    <xdr:ext cx="762000" cy="259080"/>
    <xdr:sp macro="" textlink="">
      <xdr:nvSpPr>
        <xdr:cNvPr id="331" name="補助費等該当値テキスト"/>
        <xdr:cNvSpPr txBox="1"/>
      </xdr:nvSpPr>
      <xdr:spPr>
        <a:xfrm>
          <a:off x="14915515"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140335</xdr:rowOff>
    </xdr:from>
    <xdr:to>
      <xdr:col>78</xdr:col>
      <xdr:colOff>120650</xdr:colOff>
      <xdr:row>37</xdr:row>
      <xdr:rowOff>70485</xdr:rowOff>
    </xdr:to>
    <xdr:sp macro="" textlink="">
      <xdr:nvSpPr>
        <xdr:cNvPr id="332" name="楕円 331"/>
        <xdr:cNvSpPr/>
      </xdr:nvSpPr>
      <xdr:spPr>
        <a:xfrm>
          <a:off x="1403604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55245</xdr:rowOff>
    </xdr:from>
    <xdr:ext cx="732790" cy="255270"/>
    <xdr:sp macro="" textlink="">
      <xdr:nvSpPr>
        <xdr:cNvPr id="333" name="テキスト ボックス 332"/>
        <xdr:cNvSpPr txBox="1"/>
      </xdr:nvSpPr>
      <xdr:spPr>
        <a:xfrm>
          <a:off x="13746480" y="639889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94615</xdr:rowOff>
    </xdr:from>
    <xdr:to>
      <xdr:col>74</xdr:col>
      <xdr:colOff>31750</xdr:colOff>
      <xdr:row>37</xdr:row>
      <xdr:rowOff>24765</xdr:rowOff>
    </xdr:to>
    <xdr:sp macro="" textlink="">
      <xdr:nvSpPr>
        <xdr:cNvPr id="334" name="楕円 333"/>
        <xdr:cNvSpPr/>
      </xdr:nvSpPr>
      <xdr:spPr>
        <a:xfrm>
          <a:off x="13248640" y="62668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9525</xdr:rowOff>
    </xdr:from>
    <xdr:ext cx="762000" cy="255270"/>
    <xdr:sp macro="" textlink="">
      <xdr:nvSpPr>
        <xdr:cNvPr id="335" name="テキスト ボックス 334"/>
        <xdr:cNvSpPr txBox="1"/>
      </xdr:nvSpPr>
      <xdr:spPr>
        <a:xfrm>
          <a:off x="12938760" y="6353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71755</xdr:rowOff>
    </xdr:from>
    <xdr:to>
      <xdr:col>69</xdr:col>
      <xdr:colOff>142875</xdr:colOff>
      <xdr:row>37</xdr:row>
      <xdr:rowOff>1905</xdr:rowOff>
    </xdr:to>
    <xdr:sp macro="" textlink="">
      <xdr:nvSpPr>
        <xdr:cNvPr id="336" name="楕円 335"/>
        <xdr:cNvSpPr/>
      </xdr:nvSpPr>
      <xdr:spPr>
        <a:xfrm>
          <a:off x="1244092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158115</xdr:rowOff>
    </xdr:from>
    <xdr:ext cx="762000" cy="255270"/>
    <xdr:sp macro="" textlink="">
      <xdr:nvSpPr>
        <xdr:cNvPr id="337" name="テキスト ボックス 336"/>
        <xdr:cNvSpPr txBox="1"/>
      </xdr:nvSpPr>
      <xdr:spPr>
        <a:xfrm>
          <a:off x="12151360" y="6330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1653520" y="629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2000" cy="259080"/>
    <xdr:sp macro="" textlink="">
      <xdr:nvSpPr>
        <xdr:cNvPr id="339" name="テキスト ボックス 338"/>
        <xdr:cNvSpPr txBox="1"/>
      </xdr:nvSpPr>
      <xdr:spPr>
        <a:xfrm>
          <a:off x="1134364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0" name="正方形/長方形 339"/>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1" name="正方形/長方形 340"/>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2" name="正方形/長方形 341"/>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7" name="正方形/長方形 346"/>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9" name="正方形/長方形 348"/>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3.0ポイント上回っており、地方債残高が高い水準にあることから、単年度の公債費負担は非常に重たいものとなっている。今後、庁舎整備などの大型事業も控える中、新規発行を抑制するとともに、発行する際には交付税算入率の高い有利な地方債を活用するなど、公債費の適正管理に努める。</a:t>
          </a:r>
        </a:p>
      </xdr:txBody>
    </xdr:sp>
    <xdr:clientData/>
  </xdr:twoCellAnchor>
  <xdr:oneCellAnchor>
    <xdr:from>
      <xdr:col>3</xdr:col>
      <xdr:colOff>123825</xdr:colOff>
      <xdr:row>69</xdr:row>
      <xdr:rowOff>107950</xdr:rowOff>
    </xdr:from>
    <xdr:ext cx="298450" cy="225425"/>
    <xdr:sp macro="" textlink="">
      <xdr:nvSpPr>
        <xdr:cNvPr id="351" name="テキスト ボックス 350"/>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2" name="直線コネクタ 351"/>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3" name="テキスト ボックス 352"/>
        <xdr:cNvSpPr txBox="1"/>
      </xdr:nvSpPr>
      <xdr:spPr>
        <a:xfrm>
          <a:off x="2336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4" name="直線コネクタ 353"/>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5" name="テキスト ボックス 354"/>
        <xdr:cNvSpPr txBox="1"/>
      </xdr:nvSpPr>
      <xdr:spPr>
        <a:xfrm>
          <a:off x="23368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6" name="直線コネクタ 355"/>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7" name="テキスト ボックス 356"/>
        <xdr:cNvSpPr txBox="1"/>
      </xdr:nvSpPr>
      <xdr:spPr>
        <a:xfrm>
          <a:off x="23368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8" name="直線コネクタ 357"/>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9" name="テキスト ボックス 358"/>
        <xdr:cNvSpPr txBox="1"/>
      </xdr:nvSpPr>
      <xdr:spPr>
        <a:xfrm>
          <a:off x="23368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0" name="直線コネクタ 359"/>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61" name="テキスト ボックス 360"/>
        <xdr:cNvSpPr txBox="1"/>
      </xdr:nvSpPr>
      <xdr:spPr>
        <a:xfrm>
          <a:off x="23368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2" name="直線コネクタ 361"/>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3" name="テキスト ボックス 362"/>
        <xdr:cNvSpPr txBox="1"/>
      </xdr:nvSpPr>
      <xdr:spPr>
        <a:xfrm>
          <a:off x="23368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4" name="直線コネクタ 363"/>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33832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7" name="公債費最小値テキスト"/>
        <xdr:cNvSpPr txBox="1"/>
      </xdr:nvSpPr>
      <xdr:spPr>
        <a:xfrm>
          <a:off x="442722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269740" y="138144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9" name="公債費最大値テキスト"/>
        <xdr:cNvSpPr txBox="1"/>
      </xdr:nvSpPr>
      <xdr:spPr>
        <a:xfrm>
          <a:off x="442722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269740" y="127190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64135</xdr:rowOff>
    </xdr:from>
    <xdr:to>
      <xdr:col>24</xdr:col>
      <xdr:colOff>25400</xdr:colOff>
      <xdr:row>75</xdr:row>
      <xdr:rowOff>73660</xdr:rowOff>
    </xdr:to>
    <xdr:cxnSp macro="">
      <xdr:nvCxnSpPr>
        <xdr:cNvPr id="371" name="直線コネクタ 370"/>
        <xdr:cNvCxnSpPr/>
      </xdr:nvCxnSpPr>
      <xdr:spPr>
        <a:xfrm>
          <a:off x="3594100" y="12922885"/>
          <a:ext cx="7442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153670</xdr:rowOff>
    </xdr:from>
    <xdr:ext cx="762000" cy="259080"/>
    <xdr:sp macro="" textlink="">
      <xdr:nvSpPr>
        <xdr:cNvPr id="372" name="公債費平均値テキスト"/>
        <xdr:cNvSpPr txBox="1"/>
      </xdr:nvSpPr>
      <xdr:spPr>
        <a:xfrm>
          <a:off x="442722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30784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179705</xdr:colOff>
      <xdr:row>75</xdr:row>
      <xdr:rowOff>73660</xdr:rowOff>
    </xdr:to>
    <xdr:cxnSp macro="">
      <xdr:nvCxnSpPr>
        <xdr:cNvPr id="374" name="直線コネクタ 373"/>
        <xdr:cNvCxnSpPr/>
      </xdr:nvCxnSpPr>
      <xdr:spPr>
        <a:xfrm flipV="1">
          <a:off x="2794000" y="129228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55092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2790" cy="255270"/>
    <xdr:sp macro="" textlink="">
      <xdr:nvSpPr>
        <xdr:cNvPr id="376" name="テキスト ボックス 375"/>
        <xdr:cNvSpPr txBox="1"/>
      </xdr:nvSpPr>
      <xdr:spPr>
        <a:xfrm>
          <a:off x="3241040" y="125933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66040</xdr:rowOff>
    </xdr:from>
    <xdr:to>
      <xdr:col>15</xdr:col>
      <xdr:colOff>98425</xdr:colOff>
      <xdr:row>75</xdr:row>
      <xdr:rowOff>73660</xdr:rowOff>
    </xdr:to>
    <xdr:cxnSp macro="">
      <xdr:nvCxnSpPr>
        <xdr:cNvPr id="377" name="直線コネクタ 376"/>
        <xdr:cNvCxnSpPr/>
      </xdr:nvCxnSpPr>
      <xdr:spPr>
        <a:xfrm>
          <a:off x="1986280" y="1292479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2743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81280</xdr:rowOff>
    </xdr:from>
    <xdr:ext cx="762000" cy="259080"/>
    <xdr:sp macro="" textlink="">
      <xdr:nvSpPr>
        <xdr:cNvPr id="379" name="テキスト ボックス 378"/>
        <xdr:cNvSpPr txBox="1"/>
      </xdr:nvSpPr>
      <xdr:spPr>
        <a:xfrm>
          <a:off x="245364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60325</xdr:rowOff>
    </xdr:from>
    <xdr:to>
      <xdr:col>11</xdr:col>
      <xdr:colOff>9525</xdr:colOff>
      <xdr:row>75</xdr:row>
      <xdr:rowOff>66040</xdr:rowOff>
    </xdr:to>
    <xdr:cxnSp macro="">
      <xdr:nvCxnSpPr>
        <xdr:cNvPr id="380" name="直線コネクタ 379"/>
        <xdr:cNvCxnSpPr/>
      </xdr:nvCxnSpPr>
      <xdr:spPr>
        <a:xfrm>
          <a:off x="1198880" y="12919075"/>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1955800" y="1283081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83185</xdr:rowOff>
    </xdr:from>
    <xdr:ext cx="762000" cy="259080"/>
    <xdr:sp macro="" textlink="">
      <xdr:nvSpPr>
        <xdr:cNvPr id="382" name="テキスト ボックス 381"/>
        <xdr:cNvSpPr txBox="1"/>
      </xdr:nvSpPr>
      <xdr:spPr>
        <a:xfrm>
          <a:off x="164592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83" name="フローチャート: 判断 382"/>
        <xdr:cNvSpPr/>
      </xdr:nvSpPr>
      <xdr:spPr>
        <a:xfrm>
          <a:off x="114808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83185</xdr:rowOff>
    </xdr:from>
    <xdr:ext cx="758190" cy="259080"/>
    <xdr:sp macro="" textlink="">
      <xdr:nvSpPr>
        <xdr:cNvPr id="384" name="テキスト ボックス 383"/>
        <xdr:cNvSpPr txBox="1"/>
      </xdr:nvSpPr>
      <xdr:spPr>
        <a:xfrm>
          <a:off x="858520" y="125990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59080"/>
    <xdr:sp macro="" textlink="">
      <xdr:nvSpPr>
        <xdr:cNvPr id="385" name="テキスト ボックス 384"/>
        <xdr:cNvSpPr txBox="1"/>
      </xdr:nvSpPr>
      <xdr:spPr>
        <a:xfrm>
          <a:off x="41427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190" cy="259080"/>
    <xdr:sp macro="" textlink="">
      <xdr:nvSpPr>
        <xdr:cNvPr id="386" name="テキスト ボックス 385"/>
        <xdr:cNvSpPr txBox="1"/>
      </xdr:nvSpPr>
      <xdr:spPr>
        <a:xfrm>
          <a:off x="34061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7" name="テキスト ボックス 386"/>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8" name="テキスト ボックス 387"/>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59080"/>
    <xdr:sp macro="" textlink="">
      <xdr:nvSpPr>
        <xdr:cNvPr id="389" name="テキスト ボックス 388"/>
        <xdr:cNvSpPr txBox="1"/>
      </xdr:nvSpPr>
      <xdr:spPr>
        <a:xfrm>
          <a:off x="10033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90" name="楕円 389"/>
        <xdr:cNvSpPr/>
      </xdr:nvSpPr>
      <xdr:spPr>
        <a:xfrm>
          <a:off x="4307840" y="128816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166370</xdr:rowOff>
    </xdr:from>
    <xdr:ext cx="762000" cy="255270"/>
    <xdr:sp macro="" textlink="">
      <xdr:nvSpPr>
        <xdr:cNvPr id="391" name="公債費該当値テキスト"/>
        <xdr:cNvSpPr txBox="1"/>
      </xdr:nvSpPr>
      <xdr:spPr>
        <a:xfrm>
          <a:off x="4427220" y="12853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13335</xdr:rowOff>
    </xdr:from>
    <xdr:to>
      <xdr:col>20</xdr:col>
      <xdr:colOff>38100</xdr:colOff>
      <xdr:row>75</xdr:row>
      <xdr:rowOff>114935</xdr:rowOff>
    </xdr:to>
    <xdr:sp macro="" textlink="">
      <xdr:nvSpPr>
        <xdr:cNvPr id="392" name="楕円 391"/>
        <xdr:cNvSpPr/>
      </xdr:nvSpPr>
      <xdr:spPr>
        <a:xfrm>
          <a:off x="3550920" y="128720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99695</xdr:rowOff>
    </xdr:from>
    <xdr:ext cx="732790" cy="255270"/>
    <xdr:sp macro="" textlink="">
      <xdr:nvSpPr>
        <xdr:cNvPr id="393" name="テキスト ボックス 392"/>
        <xdr:cNvSpPr txBox="1"/>
      </xdr:nvSpPr>
      <xdr:spPr>
        <a:xfrm>
          <a:off x="3241040" y="1295844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94" name="楕円 393"/>
        <xdr:cNvSpPr/>
      </xdr:nvSpPr>
      <xdr:spPr>
        <a:xfrm>
          <a:off x="2743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109220</xdr:rowOff>
    </xdr:from>
    <xdr:ext cx="762000" cy="255270"/>
    <xdr:sp macro="" textlink="">
      <xdr:nvSpPr>
        <xdr:cNvPr id="395" name="テキスト ボックス 394"/>
        <xdr:cNvSpPr txBox="1"/>
      </xdr:nvSpPr>
      <xdr:spPr>
        <a:xfrm>
          <a:off x="2453640" y="12967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6" name="楕円 395"/>
        <xdr:cNvSpPr/>
      </xdr:nvSpPr>
      <xdr:spPr>
        <a:xfrm>
          <a:off x="1955800" y="128739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101600</xdr:rowOff>
    </xdr:from>
    <xdr:ext cx="762000" cy="259080"/>
    <xdr:sp macro="" textlink="">
      <xdr:nvSpPr>
        <xdr:cNvPr id="397" name="テキスト ボックス 396"/>
        <xdr:cNvSpPr txBox="1"/>
      </xdr:nvSpPr>
      <xdr:spPr>
        <a:xfrm>
          <a:off x="1645920" y="1296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8" name="楕円 397"/>
        <xdr:cNvSpPr/>
      </xdr:nvSpPr>
      <xdr:spPr>
        <a:xfrm>
          <a:off x="114808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95885</xdr:rowOff>
    </xdr:from>
    <xdr:ext cx="758190" cy="259080"/>
    <xdr:sp macro="" textlink="">
      <xdr:nvSpPr>
        <xdr:cNvPr id="399" name="テキスト ボックス 398"/>
        <xdr:cNvSpPr txBox="1"/>
      </xdr:nvSpPr>
      <xdr:spPr>
        <a:xfrm>
          <a:off x="858520" y="129546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類似団体平均を下回っているが、主に人件費や繰出金が大きな割合を占めているため、公営企業の健全化、義務的経費の削減を中心とする行政改革による財政の健全化に努めていく。</a:t>
          </a:r>
        </a:p>
      </xdr:txBody>
    </xdr:sp>
    <xdr:clientData/>
  </xdr:twoCellAnchor>
  <xdr:oneCellAnchor>
    <xdr:from>
      <xdr:col>62</xdr:col>
      <xdr:colOff>6350</xdr:colOff>
      <xdr:row>69</xdr:row>
      <xdr:rowOff>107950</xdr:rowOff>
    </xdr:from>
    <xdr:ext cx="294640" cy="225425"/>
    <xdr:sp macro="" textlink="">
      <xdr:nvSpPr>
        <xdr:cNvPr id="411" name="テキスト ボックス 410"/>
        <xdr:cNvSpPr txBox="1"/>
      </xdr:nvSpPr>
      <xdr:spPr>
        <a:xfrm>
          <a:off x="111480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3" name="テキスト ボックス 412"/>
        <xdr:cNvSpPr txBox="1"/>
      </xdr:nvSpPr>
      <xdr:spPr>
        <a:xfrm>
          <a:off x="1073912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5" name="テキスト ボックス 414"/>
        <xdr:cNvSpPr txBox="1"/>
      </xdr:nvSpPr>
      <xdr:spPr>
        <a:xfrm>
          <a:off x="1073912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7" name="テキスト ボックス 416"/>
        <xdr:cNvSpPr txBox="1"/>
      </xdr:nvSpPr>
      <xdr:spPr>
        <a:xfrm>
          <a:off x="1073912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9" name="テキスト ボックス 418"/>
        <xdr:cNvSpPr txBox="1"/>
      </xdr:nvSpPr>
      <xdr:spPr>
        <a:xfrm>
          <a:off x="1073912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21" name="テキスト ボックス 420"/>
        <xdr:cNvSpPr txBox="1"/>
      </xdr:nvSpPr>
      <xdr:spPr>
        <a:xfrm>
          <a:off x="1073912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3" name="テキスト ボックス 422"/>
        <xdr:cNvSpPr txBox="1"/>
      </xdr:nvSpPr>
      <xdr:spPr>
        <a:xfrm>
          <a:off x="1073912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5" name="直線コネクタ 424"/>
        <xdr:cNvCxnSpPr/>
      </xdr:nvCxnSpPr>
      <xdr:spPr>
        <a:xfrm flipV="1">
          <a:off x="1484376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90170</xdr:rowOff>
    </xdr:from>
    <xdr:ext cx="762000" cy="259080"/>
    <xdr:sp macro="" textlink="">
      <xdr:nvSpPr>
        <xdr:cNvPr id="426" name="公債費以外最小値テキスト"/>
        <xdr:cNvSpPr txBox="1"/>
      </xdr:nvSpPr>
      <xdr:spPr>
        <a:xfrm>
          <a:off x="14915515"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179705</xdr:colOff>
      <xdr:row>80</xdr:row>
      <xdr:rowOff>118110</xdr:rowOff>
    </xdr:to>
    <xdr:cxnSp macro="">
      <xdr:nvCxnSpPr>
        <xdr:cNvPr id="427" name="直線コネクタ 426"/>
        <xdr:cNvCxnSpPr/>
      </xdr:nvCxnSpPr>
      <xdr:spPr>
        <a:xfrm>
          <a:off x="14754860" y="13834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55880</xdr:rowOff>
    </xdr:from>
    <xdr:ext cx="762000" cy="259080"/>
    <xdr:sp macro="" textlink="">
      <xdr:nvSpPr>
        <xdr:cNvPr id="428" name="公債費以外最大値テキスト"/>
        <xdr:cNvSpPr txBox="1"/>
      </xdr:nvSpPr>
      <xdr:spPr>
        <a:xfrm>
          <a:off x="14915515"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179705</xdr:colOff>
      <xdr:row>72</xdr:row>
      <xdr:rowOff>140970</xdr:rowOff>
    </xdr:to>
    <xdr:cxnSp macro="">
      <xdr:nvCxnSpPr>
        <xdr:cNvPr id="429" name="直線コネクタ 428"/>
        <xdr:cNvCxnSpPr/>
      </xdr:nvCxnSpPr>
      <xdr:spPr>
        <a:xfrm>
          <a:off x="14754860" y="124853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10160</xdr:rowOff>
    </xdr:from>
    <xdr:to>
      <xdr:col>82</xdr:col>
      <xdr:colOff>107950</xdr:colOff>
      <xdr:row>77</xdr:row>
      <xdr:rowOff>15240</xdr:rowOff>
    </xdr:to>
    <xdr:cxnSp macro="">
      <xdr:nvCxnSpPr>
        <xdr:cNvPr id="430" name="直線コネクタ 429"/>
        <xdr:cNvCxnSpPr/>
      </xdr:nvCxnSpPr>
      <xdr:spPr>
        <a:xfrm flipV="1">
          <a:off x="14086840" y="13211810"/>
          <a:ext cx="7569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139700</xdr:rowOff>
    </xdr:from>
    <xdr:ext cx="762000" cy="259080"/>
    <xdr:sp macro="" textlink="">
      <xdr:nvSpPr>
        <xdr:cNvPr id="431" name="公債費以外平均値テキスト"/>
        <xdr:cNvSpPr txBox="1"/>
      </xdr:nvSpPr>
      <xdr:spPr>
        <a:xfrm>
          <a:off x="14915515"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2" name="フローチャート: 判断 431"/>
        <xdr:cNvSpPr/>
      </xdr:nvSpPr>
      <xdr:spPr>
        <a:xfrm>
          <a:off x="147929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6350</xdr:rowOff>
    </xdr:from>
    <xdr:to>
      <xdr:col>78</xdr:col>
      <xdr:colOff>69850</xdr:colOff>
      <xdr:row>77</xdr:row>
      <xdr:rowOff>15240</xdr:rowOff>
    </xdr:to>
    <xdr:cxnSp macro="">
      <xdr:nvCxnSpPr>
        <xdr:cNvPr id="433" name="直線コネクタ 432"/>
        <xdr:cNvCxnSpPr/>
      </xdr:nvCxnSpPr>
      <xdr:spPr>
        <a:xfrm>
          <a:off x="13298170" y="13208000"/>
          <a:ext cx="78867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4" name="フローチャート: 判断 433"/>
        <xdr:cNvSpPr/>
      </xdr:nvSpPr>
      <xdr:spPr>
        <a:xfrm>
          <a:off x="1403604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76200</xdr:rowOff>
    </xdr:from>
    <xdr:ext cx="732790" cy="255270"/>
    <xdr:sp macro="" textlink="">
      <xdr:nvSpPr>
        <xdr:cNvPr id="435" name="テキスト ボックス 434"/>
        <xdr:cNvSpPr txBox="1"/>
      </xdr:nvSpPr>
      <xdr:spPr>
        <a:xfrm>
          <a:off x="13746480" y="1293495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63500</xdr:rowOff>
    </xdr:from>
    <xdr:to>
      <xdr:col>73</xdr:col>
      <xdr:colOff>179705</xdr:colOff>
      <xdr:row>77</xdr:row>
      <xdr:rowOff>6350</xdr:rowOff>
    </xdr:to>
    <xdr:cxnSp macro="">
      <xdr:nvCxnSpPr>
        <xdr:cNvPr id="436" name="直線コネクタ 435"/>
        <xdr:cNvCxnSpPr/>
      </xdr:nvCxnSpPr>
      <xdr:spPr>
        <a:xfrm>
          <a:off x="12491720" y="13093700"/>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7" name="フローチャート: 判断 436"/>
        <xdr:cNvSpPr/>
      </xdr:nvSpPr>
      <xdr:spPr>
        <a:xfrm>
          <a:off x="13248640" y="13120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30480</xdr:rowOff>
    </xdr:from>
    <xdr:ext cx="762000" cy="255270"/>
    <xdr:sp macro="" textlink="">
      <xdr:nvSpPr>
        <xdr:cNvPr id="438" name="テキスト ボックス 437"/>
        <xdr:cNvSpPr txBox="1"/>
      </xdr:nvSpPr>
      <xdr:spPr>
        <a:xfrm>
          <a:off x="12938760" y="12889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152400</xdr:rowOff>
    </xdr:from>
    <xdr:to>
      <xdr:col>69</xdr:col>
      <xdr:colOff>92075</xdr:colOff>
      <xdr:row>76</xdr:row>
      <xdr:rowOff>63500</xdr:rowOff>
    </xdr:to>
    <xdr:cxnSp macro="">
      <xdr:nvCxnSpPr>
        <xdr:cNvPr id="439" name="直線コネクタ 438"/>
        <xdr:cNvCxnSpPr/>
      </xdr:nvCxnSpPr>
      <xdr:spPr>
        <a:xfrm>
          <a:off x="11684000" y="13011150"/>
          <a:ext cx="8077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244092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116840</xdr:rowOff>
    </xdr:from>
    <xdr:ext cx="762000" cy="259080"/>
    <xdr:sp macro="" textlink="">
      <xdr:nvSpPr>
        <xdr:cNvPr id="441" name="テキスト ボックス 440"/>
        <xdr:cNvSpPr txBox="1"/>
      </xdr:nvSpPr>
      <xdr:spPr>
        <a:xfrm>
          <a:off x="1215136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42" name="フローチャート: 判断 441"/>
        <xdr:cNvSpPr/>
      </xdr:nvSpPr>
      <xdr:spPr>
        <a:xfrm>
          <a:off x="11653520" y="129647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20955</xdr:rowOff>
    </xdr:from>
    <xdr:ext cx="762000" cy="255270"/>
    <xdr:sp macro="" textlink="">
      <xdr:nvSpPr>
        <xdr:cNvPr id="443" name="テキスト ボックス 442"/>
        <xdr:cNvSpPr txBox="1"/>
      </xdr:nvSpPr>
      <xdr:spPr>
        <a:xfrm>
          <a:off x="11343640" y="130511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190" cy="259080"/>
    <xdr:sp macro="" textlink="">
      <xdr:nvSpPr>
        <xdr:cNvPr id="444" name="テキスト ボックス 443"/>
        <xdr:cNvSpPr txBox="1"/>
      </xdr:nvSpPr>
      <xdr:spPr>
        <a:xfrm>
          <a:off x="146481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5" name="テキスト ボックス 444"/>
        <xdr:cNvSpPr txBox="1"/>
      </xdr:nvSpPr>
      <xdr:spPr>
        <a:xfrm>
          <a:off x="138912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6" name="テキスト ボックス 445"/>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8" name="テキスト ボックス 447"/>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49" name="楕円 448"/>
        <xdr:cNvSpPr/>
      </xdr:nvSpPr>
      <xdr:spPr>
        <a:xfrm>
          <a:off x="1479296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147320</xdr:rowOff>
    </xdr:from>
    <xdr:ext cx="762000" cy="259080"/>
    <xdr:sp macro="" textlink="">
      <xdr:nvSpPr>
        <xdr:cNvPr id="450" name="公債費以外該当値テキスト"/>
        <xdr:cNvSpPr txBox="1"/>
      </xdr:nvSpPr>
      <xdr:spPr>
        <a:xfrm>
          <a:off x="14915515" y="1300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135890</xdr:rowOff>
    </xdr:from>
    <xdr:to>
      <xdr:col>78</xdr:col>
      <xdr:colOff>120650</xdr:colOff>
      <xdr:row>77</xdr:row>
      <xdr:rowOff>66040</xdr:rowOff>
    </xdr:to>
    <xdr:sp macro="" textlink="">
      <xdr:nvSpPr>
        <xdr:cNvPr id="451" name="楕円 450"/>
        <xdr:cNvSpPr/>
      </xdr:nvSpPr>
      <xdr:spPr>
        <a:xfrm>
          <a:off x="1403604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50800</xdr:rowOff>
    </xdr:from>
    <xdr:ext cx="732790" cy="259080"/>
    <xdr:sp macro="" textlink="">
      <xdr:nvSpPr>
        <xdr:cNvPr id="452" name="テキスト ボックス 451"/>
        <xdr:cNvSpPr txBox="1"/>
      </xdr:nvSpPr>
      <xdr:spPr>
        <a:xfrm>
          <a:off x="13746480" y="132524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126365</xdr:rowOff>
    </xdr:from>
    <xdr:to>
      <xdr:col>74</xdr:col>
      <xdr:colOff>31750</xdr:colOff>
      <xdr:row>77</xdr:row>
      <xdr:rowOff>56515</xdr:rowOff>
    </xdr:to>
    <xdr:sp macro="" textlink="">
      <xdr:nvSpPr>
        <xdr:cNvPr id="453" name="楕円 452"/>
        <xdr:cNvSpPr/>
      </xdr:nvSpPr>
      <xdr:spPr>
        <a:xfrm>
          <a:off x="13248640" y="13156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41275</xdr:rowOff>
    </xdr:from>
    <xdr:ext cx="762000" cy="255270"/>
    <xdr:sp macro="" textlink="">
      <xdr:nvSpPr>
        <xdr:cNvPr id="454" name="テキスト ボックス 453"/>
        <xdr:cNvSpPr txBox="1"/>
      </xdr:nvSpPr>
      <xdr:spPr>
        <a:xfrm>
          <a:off x="12938760" y="132429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12065</xdr:rowOff>
    </xdr:from>
    <xdr:to>
      <xdr:col>69</xdr:col>
      <xdr:colOff>142875</xdr:colOff>
      <xdr:row>76</xdr:row>
      <xdr:rowOff>113665</xdr:rowOff>
    </xdr:to>
    <xdr:sp macro="" textlink="">
      <xdr:nvSpPr>
        <xdr:cNvPr id="455" name="楕円 454"/>
        <xdr:cNvSpPr/>
      </xdr:nvSpPr>
      <xdr:spPr>
        <a:xfrm>
          <a:off x="1244092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123825</xdr:rowOff>
    </xdr:from>
    <xdr:ext cx="762000" cy="255270"/>
    <xdr:sp macro="" textlink="">
      <xdr:nvSpPr>
        <xdr:cNvPr id="456" name="テキスト ボックス 455"/>
        <xdr:cNvSpPr txBox="1"/>
      </xdr:nvSpPr>
      <xdr:spPr>
        <a:xfrm>
          <a:off x="12151360" y="12811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57" name="楕円 456"/>
        <xdr:cNvSpPr/>
      </xdr:nvSpPr>
      <xdr:spPr>
        <a:xfrm>
          <a:off x="11653520" y="12960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41910</xdr:rowOff>
    </xdr:from>
    <xdr:ext cx="762000" cy="255270"/>
    <xdr:sp macro="" textlink="">
      <xdr:nvSpPr>
        <xdr:cNvPr id="458" name="テキスト ボックス 457"/>
        <xdr:cNvSpPr txBox="1"/>
      </xdr:nvSpPr>
      <xdr:spPr>
        <a:xfrm>
          <a:off x="11343640" y="12729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109220</xdr:rowOff>
    </xdr:from>
    <xdr:to>
      <xdr:col>34</xdr:col>
      <xdr:colOff>19050</xdr:colOff>
      <xdr:row>64</xdr:row>
      <xdr:rowOff>109220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86360</xdr:rowOff>
    </xdr:from>
    <xdr:to>
      <xdr:col>40</xdr:col>
      <xdr:colOff>279400</xdr:colOff>
      <xdr:row>3</xdr:row>
      <xdr:rowOff>17780</xdr:rowOff>
    </xdr:to>
    <xdr:sp macro="" textlink="">
      <xdr:nvSpPr>
        <xdr:cNvPr id="3" name="表題ボックス"/>
        <xdr:cNvSpPr/>
      </xdr:nvSpPr>
      <xdr:spPr>
        <a:xfrm>
          <a:off x="0" y="86360"/>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24130</xdr:rowOff>
    </xdr:to>
    <xdr:sp macro="" textlink="">
      <xdr:nvSpPr>
        <xdr:cNvPr id="5" name="団体名称ボックス2"/>
        <xdr:cNvSpPr/>
      </xdr:nvSpPr>
      <xdr:spPr>
        <a:xfrm>
          <a:off x="12709525" y="12700"/>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24130</xdr:rowOff>
    </xdr:to>
    <xdr:sp macro="" textlink="">
      <xdr:nvSpPr>
        <xdr:cNvPr id="8" name="正方形/長方形 7"/>
        <xdr:cNvSpPr/>
      </xdr:nvSpPr>
      <xdr:spPr>
        <a:xfrm>
          <a:off x="10761345" y="12700"/>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28575</xdr:rowOff>
    </xdr:from>
    <xdr:to>
      <xdr:col>33</xdr:col>
      <xdr:colOff>114300</xdr:colOff>
      <xdr:row>64</xdr:row>
      <xdr:rowOff>106680</xdr:rowOff>
    </xdr:to>
    <xdr:sp macro="" textlink="">
      <xdr:nvSpPr>
        <xdr:cNvPr id="10" name="角丸四角形 9"/>
        <xdr:cNvSpPr/>
      </xdr:nvSpPr>
      <xdr:spPr>
        <a:xfrm>
          <a:off x="1949450" y="11799570"/>
          <a:ext cx="3822700" cy="2457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62865</xdr:rowOff>
    </xdr:from>
    <xdr:to>
      <xdr:col>21</xdr:col>
      <xdr:colOff>0</xdr:colOff>
      <xdr:row>64</xdr:row>
      <xdr:rowOff>142875</xdr:rowOff>
    </xdr:to>
    <xdr:sp macro="" textlink="">
      <xdr:nvSpPr>
        <xdr:cNvPr id="11" name="正方形/長方形 10"/>
        <xdr:cNvSpPr/>
      </xdr:nvSpPr>
      <xdr:spPr>
        <a:xfrm>
          <a:off x="2463800" y="1183386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148590</xdr:rowOff>
    </xdr:from>
    <xdr:to>
      <xdr:col>14</xdr:col>
      <xdr:colOff>38100</xdr:colOff>
      <xdr:row>63</xdr:row>
      <xdr:rowOff>148590</xdr:rowOff>
    </xdr:to>
    <xdr:cxnSp macro="">
      <xdr:nvCxnSpPr>
        <xdr:cNvPr id="12" name="直線コネクタ 11"/>
        <xdr:cNvCxnSpPr/>
      </xdr:nvCxnSpPr>
      <xdr:spPr>
        <a:xfrm>
          <a:off x="2184400" y="11919585"/>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100330</xdr:rowOff>
    </xdr:from>
    <xdr:to>
      <xdr:col>13</xdr:col>
      <xdr:colOff>139700</xdr:colOff>
      <xdr:row>64</xdr:row>
      <xdr:rowOff>33655</xdr:rowOff>
    </xdr:to>
    <xdr:sp macro="" textlink="">
      <xdr:nvSpPr>
        <xdr:cNvPr id="13" name="楕円 12"/>
        <xdr:cNvSpPr/>
      </xdr:nvSpPr>
      <xdr:spPr>
        <a:xfrm>
          <a:off x="2266950" y="11871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100330</xdr:rowOff>
    </xdr:from>
    <xdr:to>
      <xdr:col>24</xdr:col>
      <xdr:colOff>12700</xdr:colOff>
      <xdr:row>64</xdr:row>
      <xdr:rowOff>33655</xdr:rowOff>
    </xdr:to>
    <xdr:sp macro="" textlink="">
      <xdr:nvSpPr>
        <xdr:cNvPr id="14" name="フローチャート: 判断 13"/>
        <xdr:cNvSpPr/>
      </xdr:nvSpPr>
      <xdr:spPr>
        <a:xfrm>
          <a:off x="4044950" y="1187132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62865</xdr:rowOff>
    </xdr:from>
    <xdr:to>
      <xdr:col>31</xdr:col>
      <xdr:colOff>76200</xdr:colOff>
      <xdr:row>64</xdr:row>
      <xdr:rowOff>142875</xdr:rowOff>
    </xdr:to>
    <xdr:sp macro="" textlink="">
      <xdr:nvSpPr>
        <xdr:cNvPr id="15" name="正方形/長方形 14"/>
        <xdr:cNvSpPr/>
      </xdr:nvSpPr>
      <xdr:spPr>
        <a:xfrm>
          <a:off x="4254500" y="1183386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49450" y="1047115"/>
          <a:ext cx="38227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0015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114300</xdr:rowOff>
    </xdr:from>
    <xdr:to>
      <xdr:col>9</xdr:col>
      <xdr:colOff>12700</xdr:colOff>
      <xdr:row>8</xdr:row>
      <xdr:rowOff>28575</xdr:rowOff>
    </xdr:to>
    <xdr:sp macro="" textlink="">
      <xdr:nvSpPr>
        <xdr:cNvPr id="18" name="正方形/長方形 17"/>
        <xdr:cNvSpPr/>
      </xdr:nvSpPr>
      <xdr:spPr>
        <a:xfrm>
          <a:off x="419100" y="115824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120015</xdr:rowOff>
    </xdr:to>
    <xdr:sp macro="" textlink="">
      <xdr:nvSpPr>
        <xdr:cNvPr id="19" name="正方形/長方形 18"/>
        <xdr:cNvSpPr/>
      </xdr:nvSpPr>
      <xdr:spPr>
        <a:xfrm>
          <a:off x="419100" y="1419225"/>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1767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8255</xdr:rowOff>
    </xdr:from>
    <xdr:to>
      <xdr:col>1</xdr:col>
      <xdr:colOff>171450</xdr:colOff>
      <xdr:row>7</xdr:row>
      <xdr:rowOff>8255</xdr:rowOff>
    </xdr:to>
    <xdr:cxnSp macro="">
      <xdr:nvCxnSpPr>
        <xdr:cNvPr id="21" name="直線コネクタ 20"/>
        <xdr:cNvCxnSpPr/>
      </xdr:nvCxnSpPr>
      <xdr:spPr>
        <a:xfrm flipH="1">
          <a:off x="177800" y="121983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120015</xdr:rowOff>
    </xdr:from>
    <xdr:to>
      <xdr:col>1</xdr:col>
      <xdr:colOff>92075</xdr:colOff>
      <xdr:row>10</xdr:row>
      <xdr:rowOff>92075</xdr:rowOff>
    </xdr:to>
    <xdr:cxnSp macro="">
      <xdr:nvCxnSpPr>
        <xdr:cNvPr id="22" name="直線コネクタ 21"/>
        <xdr:cNvCxnSpPr/>
      </xdr:nvCxnSpPr>
      <xdr:spPr>
        <a:xfrm>
          <a:off x="263525" y="166687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120015</xdr:rowOff>
    </xdr:from>
    <xdr:to>
      <xdr:col>1</xdr:col>
      <xdr:colOff>171450</xdr:colOff>
      <xdr:row>9</xdr:row>
      <xdr:rowOff>120015</xdr:rowOff>
    </xdr:to>
    <xdr:cxnSp macro="">
      <xdr:nvCxnSpPr>
        <xdr:cNvPr id="23" name="直線コネクタ 22"/>
        <xdr:cNvCxnSpPr/>
      </xdr:nvCxnSpPr>
      <xdr:spPr>
        <a:xfrm flipH="1">
          <a:off x="177800" y="1666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127635</xdr:rowOff>
    </xdr:from>
    <xdr:to>
      <xdr:col>1</xdr:col>
      <xdr:colOff>142875</xdr:colOff>
      <xdr:row>7</xdr:row>
      <xdr:rowOff>59055</xdr:rowOff>
    </xdr:to>
    <xdr:sp macro="" textlink="">
      <xdr:nvSpPr>
        <xdr:cNvPr id="26" name="楕円 25"/>
        <xdr:cNvSpPr/>
      </xdr:nvSpPr>
      <xdr:spPr>
        <a:xfrm>
          <a:off x="212725"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151765</xdr:rowOff>
    </xdr:to>
    <xdr:sp macro="" textlink="">
      <xdr:nvSpPr>
        <xdr:cNvPr id="27" name="フローチャート: 判断 26"/>
        <xdr:cNvSpPr/>
      </xdr:nvSpPr>
      <xdr:spPr>
        <a:xfrm>
          <a:off x="212725" y="143129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59055</xdr:rowOff>
    </xdr:from>
    <xdr:to>
      <xdr:col>33</xdr:col>
      <xdr:colOff>114300</xdr:colOff>
      <xdr:row>22</xdr:row>
      <xdr:rowOff>112395</xdr:rowOff>
    </xdr:to>
    <xdr:sp macro="" textlink="">
      <xdr:nvSpPr>
        <xdr:cNvPr id="28" name="正方形/長方形 27"/>
        <xdr:cNvSpPr/>
      </xdr:nvSpPr>
      <xdr:spPr>
        <a:xfrm>
          <a:off x="1949450" y="1605915"/>
          <a:ext cx="3822700" cy="22517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07670" cy="268605"/>
    <xdr:sp macro="" textlink="">
      <xdr:nvSpPr>
        <xdr:cNvPr id="29" name="テキスト ボックス 28"/>
        <xdr:cNvSpPr txBox="1"/>
      </xdr:nvSpPr>
      <xdr:spPr>
        <a:xfrm>
          <a:off x="1524000" y="1232535"/>
          <a:ext cx="407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112395</xdr:rowOff>
    </xdr:from>
    <xdr:to>
      <xdr:col>33</xdr:col>
      <xdr:colOff>114300</xdr:colOff>
      <xdr:row>22</xdr:row>
      <xdr:rowOff>112395</xdr:rowOff>
    </xdr:to>
    <xdr:cxnSp macro="">
      <xdr:nvCxnSpPr>
        <xdr:cNvPr id="30" name="直線コネクタ 29"/>
        <xdr:cNvCxnSpPr/>
      </xdr:nvCxnSpPr>
      <xdr:spPr>
        <a:xfrm>
          <a:off x="1949450" y="38576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140335</xdr:rowOff>
    </xdr:from>
    <xdr:ext cx="758190" cy="244475"/>
    <xdr:sp macro="" textlink="">
      <xdr:nvSpPr>
        <xdr:cNvPr id="31" name="テキスト ボックス 30"/>
        <xdr:cNvSpPr txBox="1"/>
      </xdr:nvSpPr>
      <xdr:spPr>
        <a:xfrm>
          <a:off x="1250950" y="3717925"/>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75565</xdr:rowOff>
    </xdr:from>
    <xdr:to>
      <xdr:col>33</xdr:col>
      <xdr:colOff>114300</xdr:colOff>
      <xdr:row>20</xdr:row>
      <xdr:rowOff>75565</xdr:rowOff>
    </xdr:to>
    <xdr:cxnSp macro="">
      <xdr:nvCxnSpPr>
        <xdr:cNvPr id="32" name="直線コネクタ 31"/>
        <xdr:cNvCxnSpPr/>
      </xdr:nvCxnSpPr>
      <xdr:spPr>
        <a:xfrm>
          <a:off x="1949450" y="34855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104775</xdr:rowOff>
    </xdr:from>
    <xdr:ext cx="758190" cy="244475"/>
    <xdr:sp macro="" textlink="">
      <xdr:nvSpPr>
        <xdr:cNvPr id="33" name="テキスト ボックス 32"/>
        <xdr:cNvSpPr txBox="1"/>
      </xdr:nvSpPr>
      <xdr:spPr>
        <a:xfrm>
          <a:off x="1250950" y="3347085"/>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39370</xdr:rowOff>
    </xdr:from>
    <xdr:to>
      <xdr:col>33</xdr:col>
      <xdr:colOff>114300</xdr:colOff>
      <xdr:row>18</xdr:row>
      <xdr:rowOff>39370</xdr:rowOff>
    </xdr:to>
    <xdr:cxnSp macro="">
      <xdr:nvCxnSpPr>
        <xdr:cNvPr id="34" name="直線コネクタ 33"/>
        <xdr:cNvCxnSpPr/>
      </xdr:nvCxnSpPr>
      <xdr:spPr>
        <a:xfrm>
          <a:off x="1949450" y="3114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8190" cy="247015"/>
    <xdr:sp macro="" textlink="">
      <xdr:nvSpPr>
        <xdr:cNvPr id="35" name="テキスト ボックス 34"/>
        <xdr:cNvSpPr txBox="1"/>
      </xdr:nvSpPr>
      <xdr:spPr>
        <a:xfrm>
          <a:off x="1250950" y="2976245"/>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949450" y="27425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8190" cy="248920"/>
    <xdr:sp macro="" textlink="">
      <xdr:nvSpPr>
        <xdr:cNvPr id="37" name="テキスト ボックス 36"/>
        <xdr:cNvSpPr txBox="1"/>
      </xdr:nvSpPr>
      <xdr:spPr>
        <a:xfrm>
          <a:off x="1250950" y="260350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949450" y="23653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8190" cy="255270"/>
    <xdr:sp macro="" textlink="">
      <xdr:nvSpPr>
        <xdr:cNvPr id="39" name="テキスト ボックス 38"/>
        <xdr:cNvSpPr txBox="1"/>
      </xdr:nvSpPr>
      <xdr:spPr>
        <a:xfrm>
          <a:off x="1250950" y="22237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949450" y="19843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8190" cy="259080"/>
    <xdr:sp macro="" textlink="">
      <xdr:nvSpPr>
        <xdr:cNvPr id="41" name="テキスト ボックス 40"/>
        <xdr:cNvSpPr txBox="1"/>
      </xdr:nvSpPr>
      <xdr:spPr>
        <a:xfrm>
          <a:off x="1250950" y="18421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9</xdr:row>
      <xdr:rowOff>59055</xdr:rowOff>
    </xdr:to>
    <xdr:cxnSp macro="">
      <xdr:nvCxnSpPr>
        <xdr:cNvPr id="42" name="直線コネクタ 41"/>
        <xdr:cNvCxnSpPr/>
      </xdr:nvCxnSpPr>
      <xdr:spPr>
        <a:xfrm>
          <a:off x="1949450" y="1605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86995</xdr:rowOff>
    </xdr:from>
    <xdr:ext cx="758190" cy="249555"/>
    <xdr:sp macro="" textlink="">
      <xdr:nvSpPr>
        <xdr:cNvPr id="43" name="テキスト ボックス 42"/>
        <xdr:cNvSpPr txBox="1"/>
      </xdr:nvSpPr>
      <xdr:spPr>
        <a:xfrm>
          <a:off x="1250950" y="14662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22</xdr:row>
      <xdr:rowOff>112395</xdr:rowOff>
    </xdr:to>
    <xdr:sp macro="" textlink="">
      <xdr:nvSpPr>
        <xdr:cNvPr id="44" name="人口1人当たり決算額の推移グラフ枠130"/>
        <xdr:cNvSpPr/>
      </xdr:nvSpPr>
      <xdr:spPr>
        <a:xfrm>
          <a:off x="1949450" y="1605915"/>
          <a:ext cx="3822700" cy="22517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73660</xdr:rowOff>
    </xdr:to>
    <xdr:cxnSp macro="">
      <xdr:nvCxnSpPr>
        <xdr:cNvPr id="45" name="直線コネクタ 44"/>
        <xdr:cNvCxnSpPr/>
      </xdr:nvCxnSpPr>
      <xdr:spPr>
        <a:xfrm flipV="1">
          <a:off x="5099050" y="2025015"/>
          <a:ext cx="0" cy="14585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48260</xdr:rowOff>
    </xdr:from>
    <xdr:ext cx="762000" cy="245110"/>
    <xdr:sp macro="" textlink="">
      <xdr:nvSpPr>
        <xdr:cNvPr id="46" name="人口1人当たり決算額の推移最小値テキスト130"/>
        <xdr:cNvSpPr txBox="1"/>
      </xdr:nvSpPr>
      <xdr:spPr>
        <a:xfrm>
          <a:off x="5168900" y="34582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73660</xdr:rowOff>
    </xdr:from>
    <xdr:to>
      <xdr:col>30</xdr:col>
      <xdr:colOff>25400</xdr:colOff>
      <xdr:row>20</xdr:row>
      <xdr:rowOff>73660</xdr:rowOff>
    </xdr:to>
    <xdr:cxnSp macro="">
      <xdr:nvCxnSpPr>
        <xdr:cNvPr id="47" name="直線コネクタ 46"/>
        <xdr:cNvCxnSpPr/>
      </xdr:nvCxnSpPr>
      <xdr:spPr>
        <a:xfrm>
          <a:off x="5010150" y="34836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62000" cy="255270"/>
    <xdr:sp macro="" textlink="">
      <xdr:nvSpPr>
        <xdr:cNvPr id="48" name="人口1人当たり決算額の推移最大値テキスト130"/>
        <xdr:cNvSpPr txBox="1"/>
      </xdr:nvSpPr>
      <xdr:spPr>
        <a:xfrm>
          <a:off x="5168900" y="1768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xdr:cNvCxnSpPr/>
      </xdr:nvCxnSpPr>
      <xdr:spPr>
        <a:xfrm>
          <a:off x="5010150" y="20250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111125</xdr:rowOff>
    </xdr:from>
    <xdr:to>
      <xdr:col>29</xdr:col>
      <xdr:colOff>127000</xdr:colOff>
      <xdr:row>14</xdr:row>
      <xdr:rowOff>119380</xdr:rowOff>
    </xdr:to>
    <xdr:cxnSp macro="">
      <xdr:nvCxnSpPr>
        <xdr:cNvPr id="50" name="直線コネクタ 49"/>
        <xdr:cNvCxnSpPr/>
      </xdr:nvCxnSpPr>
      <xdr:spPr>
        <a:xfrm flipV="1">
          <a:off x="4508500" y="2511425"/>
          <a:ext cx="59055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84455</xdr:rowOff>
    </xdr:from>
    <xdr:ext cx="762000" cy="249555"/>
    <xdr:sp macro="" textlink="">
      <xdr:nvSpPr>
        <xdr:cNvPr id="51" name="人口1人当たり決算額の推移平均値テキスト130"/>
        <xdr:cNvSpPr txBox="1"/>
      </xdr:nvSpPr>
      <xdr:spPr>
        <a:xfrm>
          <a:off x="5168900" y="28238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110490</xdr:rowOff>
    </xdr:from>
    <xdr:to>
      <xdr:col>29</xdr:col>
      <xdr:colOff>171450</xdr:colOff>
      <xdr:row>17</xdr:row>
      <xdr:rowOff>41910</xdr:rowOff>
    </xdr:to>
    <xdr:sp macro="" textlink="">
      <xdr:nvSpPr>
        <xdr:cNvPr id="52" name="フローチャート: 判断 51"/>
        <xdr:cNvSpPr/>
      </xdr:nvSpPr>
      <xdr:spPr>
        <a:xfrm>
          <a:off x="5048250" y="284988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119380</xdr:rowOff>
    </xdr:from>
    <xdr:to>
      <xdr:col>26</xdr:col>
      <xdr:colOff>50800</xdr:colOff>
      <xdr:row>15</xdr:row>
      <xdr:rowOff>17145</xdr:rowOff>
    </xdr:to>
    <xdr:cxnSp macro="">
      <xdr:nvCxnSpPr>
        <xdr:cNvPr id="53" name="直線コネクタ 52"/>
        <xdr:cNvCxnSpPr/>
      </xdr:nvCxnSpPr>
      <xdr:spPr>
        <a:xfrm flipV="1">
          <a:off x="3886200" y="2519680"/>
          <a:ext cx="6223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130810</xdr:rowOff>
    </xdr:from>
    <xdr:to>
      <xdr:col>26</xdr:col>
      <xdr:colOff>101600</xdr:colOff>
      <xdr:row>17</xdr:row>
      <xdr:rowOff>62230</xdr:rowOff>
    </xdr:to>
    <xdr:sp macro="" textlink="">
      <xdr:nvSpPr>
        <xdr:cNvPr id="54" name="フローチャート: 判断 53"/>
        <xdr:cNvSpPr/>
      </xdr:nvSpPr>
      <xdr:spPr>
        <a:xfrm>
          <a:off x="4457700" y="28702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48260</xdr:rowOff>
    </xdr:from>
    <xdr:ext cx="732790" cy="247650"/>
    <xdr:sp macro="" textlink="">
      <xdr:nvSpPr>
        <xdr:cNvPr id="55" name="テキスト ボックス 54"/>
        <xdr:cNvSpPr txBox="1"/>
      </xdr:nvSpPr>
      <xdr:spPr>
        <a:xfrm>
          <a:off x="4165600" y="2955290"/>
          <a:ext cx="7327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17145</xdr:rowOff>
    </xdr:from>
    <xdr:to>
      <xdr:col>22</xdr:col>
      <xdr:colOff>114300</xdr:colOff>
      <xdr:row>15</xdr:row>
      <xdr:rowOff>55880</xdr:rowOff>
    </xdr:to>
    <xdr:cxnSp macro="">
      <xdr:nvCxnSpPr>
        <xdr:cNvPr id="56" name="直線コネクタ 55"/>
        <xdr:cNvCxnSpPr/>
      </xdr:nvCxnSpPr>
      <xdr:spPr>
        <a:xfrm flipV="1">
          <a:off x="3257550" y="2588895"/>
          <a:ext cx="62865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144145</xdr:rowOff>
    </xdr:from>
    <xdr:to>
      <xdr:col>22</xdr:col>
      <xdr:colOff>165100</xdr:colOff>
      <xdr:row>17</xdr:row>
      <xdr:rowOff>75565</xdr:rowOff>
    </xdr:to>
    <xdr:sp macro="" textlink="">
      <xdr:nvSpPr>
        <xdr:cNvPr id="57" name="フローチャート: 判断 56"/>
        <xdr:cNvSpPr/>
      </xdr:nvSpPr>
      <xdr:spPr>
        <a:xfrm>
          <a:off x="3835400" y="28835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61595</xdr:rowOff>
    </xdr:from>
    <xdr:ext cx="762000" cy="249555"/>
    <xdr:sp macro="" textlink="">
      <xdr:nvSpPr>
        <xdr:cNvPr id="58" name="テキスト ボックス 57"/>
        <xdr:cNvSpPr txBox="1"/>
      </xdr:nvSpPr>
      <xdr:spPr>
        <a:xfrm>
          <a:off x="3543300" y="2968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55880</xdr:rowOff>
    </xdr:from>
    <xdr:to>
      <xdr:col>18</xdr:col>
      <xdr:colOff>171450</xdr:colOff>
      <xdr:row>15</xdr:row>
      <xdr:rowOff>60960</xdr:rowOff>
    </xdr:to>
    <xdr:cxnSp macro="">
      <xdr:nvCxnSpPr>
        <xdr:cNvPr id="59" name="直線コネクタ 58"/>
        <xdr:cNvCxnSpPr/>
      </xdr:nvCxnSpPr>
      <xdr:spPr>
        <a:xfrm flipV="1">
          <a:off x="2622550" y="2627630"/>
          <a:ext cx="6350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100965</xdr:rowOff>
    </xdr:to>
    <xdr:sp macro="" textlink="">
      <xdr:nvSpPr>
        <xdr:cNvPr id="60" name="フローチャート: 判断 59"/>
        <xdr:cNvSpPr/>
      </xdr:nvSpPr>
      <xdr:spPr>
        <a:xfrm>
          <a:off x="3213100" y="2909570"/>
          <a:ext cx="8255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86360</xdr:rowOff>
    </xdr:from>
    <xdr:ext cx="762000" cy="245745"/>
    <xdr:sp macro="" textlink="">
      <xdr:nvSpPr>
        <xdr:cNvPr id="61" name="テキスト ボックス 60"/>
        <xdr:cNvSpPr txBox="1"/>
      </xdr:nvSpPr>
      <xdr:spPr>
        <a:xfrm>
          <a:off x="2914650" y="299339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10795</xdr:rowOff>
    </xdr:from>
    <xdr:to>
      <xdr:col>15</xdr:col>
      <xdr:colOff>101600</xdr:colOff>
      <xdr:row>17</xdr:row>
      <xdr:rowOff>109220</xdr:rowOff>
    </xdr:to>
    <xdr:sp macro="" textlink="">
      <xdr:nvSpPr>
        <xdr:cNvPr id="62" name="フローチャート: 判断 61"/>
        <xdr:cNvSpPr/>
      </xdr:nvSpPr>
      <xdr:spPr>
        <a:xfrm>
          <a:off x="2571750" y="291782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95250</xdr:rowOff>
    </xdr:from>
    <xdr:ext cx="758190" cy="248285"/>
    <xdr:sp macro="" textlink="">
      <xdr:nvSpPr>
        <xdr:cNvPr id="63" name="テキスト ボックス 62"/>
        <xdr:cNvSpPr txBox="1"/>
      </xdr:nvSpPr>
      <xdr:spPr>
        <a:xfrm>
          <a:off x="2279650" y="300228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133985</xdr:rowOff>
    </xdr:from>
    <xdr:ext cx="762000" cy="248285"/>
    <xdr:sp macro="" textlink="">
      <xdr:nvSpPr>
        <xdr:cNvPr id="64" name="テキスト ボックス 63"/>
        <xdr:cNvSpPr txBox="1"/>
      </xdr:nvSpPr>
      <xdr:spPr>
        <a:xfrm>
          <a:off x="494030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133985</xdr:rowOff>
    </xdr:from>
    <xdr:ext cx="762000" cy="248285"/>
    <xdr:sp macro="" textlink="">
      <xdr:nvSpPr>
        <xdr:cNvPr id="65" name="テキスト ボックス 64"/>
        <xdr:cNvSpPr txBox="1"/>
      </xdr:nvSpPr>
      <xdr:spPr>
        <a:xfrm>
          <a:off x="434975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133985</xdr:rowOff>
    </xdr:from>
    <xdr:ext cx="762000" cy="248285"/>
    <xdr:sp macro="" textlink="">
      <xdr:nvSpPr>
        <xdr:cNvPr id="66" name="テキスト ボックス 65"/>
        <xdr:cNvSpPr txBox="1"/>
      </xdr:nvSpPr>
      <xdr:spPr>
        <a:xfrm>
          <a:off x="372745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133985</xdr:rowOff>
    </xdr:from>
    <xdr:ext cx="762000" cy="248285"/>
    <xdr:sp macro="" textlink="">
      <xdr:nvSpPr>
        <xdr:cNvPr id="67" name="テキスト ボックス 66"/>
        <xdr:cNvSpPr txBox="1"/>
      </xdr:nvSpPr>
      <xdr:spPr>
        <a:xfrm>
          <a:off x="308610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133985</xdr:rowOff>
    </xdr:from>
    <xdr:ext cx="762000" cy="248285"/>
    <xdr:sp macro="" textlink="">
      <xdr:nvSpPr>
        <xdr:cNvPr id="68" name="テキスト ボックス 67"/>
        <xdr:cNvSpPr txBox="1"/>
      </xdr:nvSpPr>
      <xdr:spPr>
        <a:xfrm>
          <a:off x="246380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60325</xdr:rowOff>
    </xdr:from>
    <xdr:to>
      <xdr:col>29</xdr:col>
      <xdr:colOff>171450</xdr:colOff>
      <xdr:row>14</xdr:row>
      <xdr:rowOff>161925</xdr:rowOff>
    </xdr:to>
    <xdr:sp macro="" textlink="">
      <xdr:nvSpPr>
        <xdr:cNvPr id="69" name="楕円 68"/>
        <xdr:cNvSpPr/>
      </xdr:nvSpPr>
      <xdr:spPr>
        <a:xfrm>
          <a:off x="5048250" y="246062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76835</xdr:rowOff>
    </xdr:from>
    <xdr:ext cx="762000" cy="255270"/>
    <xdr:sp macro="" textlink="">
      <xdr:nvSpPr>
        <xdr:cNvPr id="70" name="人口1人当たり決算額の推移該当値テキスト130"/>
        <xdr:cNvSpPr txBox="1"/>
      </xdr:nvSpPr>
      <xdr:spPr>
        <a:xfrm>
          <a:off x="5168900" y="2305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68580</xdr:rowOff>
    </xdr:from>
    <xdr:to>
      <xdr:col>26</xdr:col>
      <xdr:colOff>101600</xdr:colOff>
      <xdr:row>14</xdr:row>
      <xdr:rowOff>170180</xdr:rowOff>
    </xdr:to>
    <xdr:sp macro="" textlink="">
      <xdr:nvSpPr>
        <xdr:cNvPr id="71" name="楕円 70"/>
        <xdr:cNvSpPr/>
      </xdr:nvSpPr>
      <xdr:spPr>
        <a:xfrm>
          <a:off x="4457700" y="246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8890</xdr:rowOff>
    </xdr:from>
    <xdr:ext cx="732790" cy="255270"/>
    <xdr:sp macro="" textlink="">
      <xdr:nvSpPr>
        <xdr:cNvPr id="72" name="テキスト ボックス 71"/>
        <xdr:cNvSpPr txBox="1"/>
      </xdr:nvSpPr>
      <xdr:spPr>
        <a:xfrm>
          <a:off x="4165600" y="22377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138430</xdr:rowOff>
    </xdr:from>
    <xdr:to>
      <xdr:col>22</xdr:col>
      <xdr:colOff>165100</xdr:colOff>
      <xdr:row>15</xdr:row>
      <xdr:rowOff>67310</xdr:rowOff>
    </xdr:to>
    <xdr:sp macro="" textlink="">
      <xdr:nvSpPr>
        <xdr:cNvPr id="73" name="楕円 72"/>
        <xdr:cNvSpPr/>
      </xdr:nvSpPr>
      <xdr:spPr>
        <a:xfrm>
          <a:off x="3835400" y="25387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78740</xdr:rowOff>
    </xdr:from>
    <xdr:ext cx="762000" cy="259080"/>
    <xdr:sp macro="" textlink="">
      <xdr:nvSpPr>
        <xdr:cNvPr id="74" name="テキスト ボックス 73"/>
        <xdr:cNvSpPr txBox="1"/>
      </xdr:nvSpPr>
      <xdr:spPr>
        <a:xfrm>
          <a:off x="3543300" y="230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5715</xdr:rowOff>
    </xdr:from>
    <xdr:to>
      <xdr:col>19</xdr:col>
      <xdr:colOff>38100</xdr:colOff>
      <xdr:row>15</xdr:row>
      <xdr:rowOff>106680</xdr:rowOff>
    </xdr:to>
    <xdr:sp macro="" textlink="">
      <xdr:nvSpPr>
        <xdr:cNvPr id="75" name="楕円 74"/>
        <xdr:cNvSpPr/>
      </xdr:nvSpPr>
      <xdr:spPr>
        <a:xfrm>
          <a:off x="3213100" y="257746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13</xdr:row>
      <xdr:rowOff>118745</xdr:rowOff>
    </xdr:from>
    <xdr:ext cx="762000" cy="258445"/>
    <xdr:sp macro="" textlink="">
      <xdr:nvSpPr>
        <xdr:cNvPr id="76" name="テキスト ボックス 75"/>
        <xdr:cNvSpPr txBox="1"/>
      </xdr:nvSpPr>
      <xdr:spPr>
        <a:xfrm>
          <a:off x="2914650" y="2347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11430</xdr:rowOff>
    </xdr:from>
    <xdr:to>
      <xdr:col>15</xdr:col>
      <xdr:colOff>101600</xdr:colOff>
      <xdr:row>15</xdr:row>
      <xdr:rowOff>109855</xdr:rowOff>
    </xdr:to>
    <xdr:sp macro="" textlink="">
      <xdr:nvSpPr>
        <xdr:cNvPr id="77" name="楕円 76"/>
        <xdr:cNvSpPr/>
      </xdr:nvSpPr>
      <xdr:spPr>
        <a:xfrm>
          <a:off x="2571750" y="258318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123190</xdr:rowOff>
    </xdr:from>
    <xdr:ext cx="758190" cy="254635"/>
    <xdr:sp macro="" textlink="">
      <xdr:nvSpPr>
        <xdr:cNvPr id="78" name="テキスト ボックス 77"/>
        <xdr:cNvSpPr txBox="1"/>
      </xdr:nvSpPr>
      <xdr:spPr>
        <a:xfrm>
          <a:off x="2279650" y="235204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91440</xdr:rowOff>
    </xdr:to>
    <xdr:sp macro="" textlink="">
      <xdr:nvSpPr>
        <xdr:cNvPr id="79" name="正方形/長方形 78"/>
        <xdr:cNvSpPr/>
      </xdr:nvSpPr>
      <xdr:spPr>
        <a:xfrm>
          <a:off x="1949450" y="4969510"/>
          <a:ext cx="382270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4969510"/>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121920</xdr:rowOff>
    </xdr:from>
    <xdr:to>
      <xdr:col>9</xdr:col>
      <xdr:colOff>12700</xdr:colOff>
      <xdr:row>31</xdr:row>
      <xdr:rowOff>37465</xdr:rowOff>
    </xdr:to>
    <xdr:sp macro="" textlink="">
      <xdr:nvSpPr>
        <xdr:cNvPr id="81" name="正方形/長方形 80"/>
        <xdr:cNvSpPr/>
      </xdr:nvSpPr>
      <xdr:spPr>
        <a:xfrm>
          <a:off x="419100" y="5078730"/>
          <a:ext cx="113665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19100" y="534289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19100" y="564769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171450</xdr:colOff>
      <xdr:row>30</xdr:row>
      <xdr:rowOff>17780</xdr:rowOff>
    </xdr:to>
    <xdr:cxnSp macro="">
      <xdr:nvCxnSpPr>
        <xdr:cNvPr id="84" name="直線コネクタ 83"/>
        <xdr:cNvCxnSpPr/>
      </xdr:nvCxnSpPr>
      <xdr:spPr>
        <a:xfrm flipH="1">
          <a:off x="177800" y="514223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6352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xdr:cNvCxnSpPr/>
      </xdr:nvCxnSpPr>
      <xdr:spPr>
        <a:xfrm flipH="1">
          <a:off x="17780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6352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xdr:cNvCxnSpPr/>
      </xdr:nvCxnSpPr>
      <xdr:spPr>
        <a:xfrm flipH="1">
          <a:off x="17780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133350</xdr:rowOff>
    </xdr:from>
    <xdr:to>
      <xdr:col>1</xdr:col>
      <xdr:colOff>142875</xdr:colOff>
      <xdr:row>30</xdr:row>
      <xdr:rowOff>67310</xdr:rowOff>
    </xdr:to>
    <xdr:sp macro="" textlink="">
      <xdr:nvSpPr>
        <xdr:cNvPr id="89" name="楕円 88"/>
        <xdr:cNvSpPr/>
      </xdr:nvSpPr>
      <xdr:spPr>
        <a:xfrm>
          <a:off x="212725" y="5090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1272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949450" y="553275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07670" cy="269240"/>
    <xdr:sp macro="" textlink="">
      <xdr:nvSpPr>
        <xdr:cNvPr id="92" name="テキスト ボックス 91"/>
        <xdr:cNvSpPr txBox="1"/>
      </xdr:nvSpPr>
      <xdr:spPr>
        <a:xfrm>
          <a:off x="1524000" y="5154930"/>
          <a:ext cx="407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949450" y="7815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85090</xdr:rowOff>
    </xdr:from>
    <xdr:to>
      <xdr:col>33</xdr:col>
      <xdr:colOff>114300</xdr:colOff>
      <xdr:row>38</xdr:row>
      <xdr:rowOff>85090</xdr:rowOff>
    </xdr:to>
    <xdr:cxnSp macro="">
      <xdr:nvCxnSpPr>
        <xdr:cNvPr id="94" name="直線コネクタ 93"/>
        <xdr:cNvCxnSpPr/>
      </xdr:nvCxnSpPr>
      <xdr:spPr>
        <a:xfrm>
          <a:off x="1949450" y="7434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8190" cy="251460"/>
    <xdr:sp macro="" textlink="">
      <xdr:nvSpPr>
        <xdr:cNvPr id="95" name="テキスト ボックス 94"/>
        <xdr:cNvSpPr txBox="1"/>
      </xdr:nvSpPr>
      <xdr:spPr>
        <a:xfrm>
          <a:off x="1250950" y="7295515"/>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1949450" y="705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190" cy="259715"/>
    <xdr:sp macro="" textlink="">
      <xdr:nvSpPr>
        <xdr:cNvPr id="97" name="テキスト ボックス 96"/>
        <xdr:cNvSpPr txBox="1"/>
      </xdr:nvSpPr>
      <xdr:spPr>
        <a:xfrm>
          <a:off x="1250950" y="691515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1949450" y="6676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190" cy="255270"/>
    <xdr:sp macro="" textlink="">
      <xdr:nvSpPr>
        <xdr:cNvPr id="99" name="テキスト ボックス 98"/>
        <xdr:cNvSpPr txBox="1"/>
      </xdr:nvSpPr>
      <xdr:spPr>
        <a:xfrm>
          <a:off x="1250950" y="65341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1949450" y="62960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190" cy="259715"/>
    <xdr:sp macro="" textlink="">
      <xdr:nvSpPr>
        <xdr:cNvPr id="101" name="テキスト ボックス 100"/>
        <xdr:cNvSpPr txBox="1"/>
      </xdr:nvSpPr>
      <xdr:spPr>
        <a:xfrm>
          <a:off x="1250950" y="615315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1949450" y="5913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190" cy="259080"/>
    <xdr:sp macro="" textlink="">
      <xdr:nvSpPr>
        <xdr:cNvPr id="103" name="テキスト ボックス 102"/>
        <xdr:cNvSpPr txBox="1"/>
      </xdr:nvSpPr>
      <xdr:spPr>
        <a:xfrm>
          <a:off x="1250950" y="5772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1949450" y="5532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5270"/>
    <xdr:sp macro="" textlink="">
      <xdr:nvSpPr>
        <xdr:cNvPr id="105" name="テキスト ボックス 104"/>
        <xdr:cNvSpPr txBox="1"/>
      </xdr:nvSpPr>
      <xdr:spPr>
        <a:xfrm>
          <a:off x="1250950" y="53917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1949450" y="553275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131445</xdr:rowOff>
    </xdr:to>
    <xdr:cxnSp macro="">
      <xdr:nvCxnSpPr>
        <xdr:cNvPr id="107" name="直線コネクタ 106"/>
        <xdr:cNvCxnSpPr/>
      </xdr:nvCxnSpPr>
      <xdr:spPr>
        <a:xfrm flipV="1">
          <a:off x="5099050" y="6078220"/>
          <a:ext cx="0" cy="1402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105410</xdr:rowOff>
    </xdr:from>
    <xdr:ext cx="762000" cy="253365"/>
    <xdr:sp macro="" textlink="">
      <xdr:nvSpPr>
        <xdr:cNvPr id="108" name="人口1人当たり決算額の推移最小値テキスト445"/>
        <xdr:cNvSpPr txBox="1"/>
      </xdr:nvSpPr>
      <xdr:spPr>
        <a:xfrm>
          <a:off x="5168900" y="7454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131445</xdr:rowOff>
    </xdr:from>
    <xdr:to>
      <xdr:col>30</xdr:col>
      <xdr:colOff>25400</xdr:colOff>
      <xdr:row>38</xdr:row>
      <xdr:rowOff>131445</xdr:rowOff>
    </xdr:to>
    <xdr:cxnSp macro="">
      <xdr:nvCxnSpPr>
        <xdr:cNvPr id="109" name="直線コネクタ 108"/>
        <xdr:cNvCxnSpPr/>
      </xdr:nvCxnSpPr>
      <xdr:spPr>
        <a:xfrm>
          <a:off x="5010150" y="74809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62000" cy="259715"/>
    <xdr:sp macro="" textlink="">
      <xdr:nvSpPr>
        <xdr:cNvPr id="110" name="人口1人当たり決算額の推移最大値テキスト445"/>
        <xdr:cNvSpPr txBox="1"/>
      </xdr:nvSpPr>
      <xdr:spPr>
        <a:xfrm>
          <a:off x="5168900" y="582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xdr:cNvCxnSpPr/>
      </xdr:nvCxnSpPr>
      <xdr:spPr>
        <a:xfrm>
          <a:off x="5010150" y="60782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262255</xdr:rowOff>
    </xdr:from>
    <xdr:to>
      <xdr:col>29</xdr:col>
      <xdr:colOff>127000</xdr:colOff>
      <xdr:row>37</xdr:row>
      <xdr:rowOff>269240</xdr:rowOff>
    </xdr:to>
    <xdr:cxnSp macro="">
      <xdr:nvCxnSpPr>
        <xdr:cNvPr id="112" name="直線コネクタ 111"/>
        <xdr:cNvCxnSpPr/>
      </xdr:nvCxnSpPr>
      <xdr:spPr>
        <a:xfrm>
          <a:off x="4508500" y="7268845"/>
          <a:ext cx="5905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255270</xdr:rowOff>
    </xdr:from>
    <xdr:ext cx="762000" cy="251460"/>
    <xdr:sp macro="" textlink="">
      <xdr:nvSpPr>
        <xdr:cNvPr id="113" name="人口1人当たり決算額の推移平均値テキスト445"/>
        <xdr:cNvSpPr txBox="1"/>
      </xdr:nvSpPr>
      <xdr:spPr>
        <a:xfrm>
          <a:off x="5168900" y="7261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171450</xdr:colOff>
      <xdr:row>38</xdr:row>
      <xdr:rowOff>39370</xdr:rowOff>
    </xdr:to>
    <xdr:sp macro="" textlink="">
      <xdr:nvSpPr>
        <xdr:cNvPr id="114" name="フローチャート: 判断 113"/>
        <xdr:cNvSpPr/>
      </xdr:nvSpPr>
      <xdr:spPr>
        <a:xfrm>
          <a:off x="5048250" y="7290435"/>
          <a:ext cx="9525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251460</xdr:rowOff>
    </xdr:from>
    <xdr:to>
      <xdr:col>26</xdr:col>
      <xdr:colOff>50800</xdr:colOff>
      <xdr:row>37</xdr:row>
      <xdr:rowOff>262255</xdr:rowOff>
    </xdr:to>
    <xdr:cxnSp macro="">
      <xdr:nvCxnSpPr>
        <xdr:cNvPr id="115" name="直線コネクタ 114"/>
        <xdr:cNvCxnSpPr/>
      </xdr:nvCxnSpPr>
      <xdr:spPr>
        <a:xfrm>
          <a:off x="3886200" y="7258050"/>
          <a:ext cx="6223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39370</xdr:rowOff>
    </xdr:to>
    <xdr:sp macro="" textlink="">
      <xdr:nvSpPr>
        <xdr:cNvPr id="116" name="フローチャート: 判断 115"/>
        <xdr:cNvSpPr/>
      </xdr:nvSpPr>
      <xdr:spPr>
        <a:xfrm>
          <a:off x="4457700" y="72891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24765</xdr:rowOff>
    </xdr:from>
    <xdr:ext cx="732790" cy="253365"/>
    <xdr:sp macro="" textlink="">
      <xdr:nvSpPr>
        <xdr:cNvPr id="117" name="テキスト ボックス 116"/>
        <xdr:cNvSpPr txBox="1"/>
      </xdr:nvSpPr>
      <xdr:spPr>
        <a:xfrm>
          <a:off x="4165600" y="7374255"/>
          <a:ext cx="7327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251460</xdr:rowOff>
    </xdr:from>
    <xdr:to>
      <xdr:col>22</xdr:col>
      <xdr:colOff>114300</xdr:colOff>
      <xdr:row>37</xdr:row>
      <xdr:rowOff>262255</xdr:rowOff>
    </xdr:to>
    <xdr:cxnSp macro="">
      <xdr:nvCxnSpPr>
        <xdr:cNvPr id="118" name="直線コネクタ 117"/>
        <xdr:cNvCxnSpPr/>
      </xdr:nvCxnSpPr>
      <xdr:spPr>
        <a:xfrm flipV="1">
          <a:off x="3257550" y="7258050"/>
          <a:ext cx="62865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36830</xdr:rowOff>
    </xdr:to>
    <xdr:sp macro="" textlink="">
      <xdr:nvSpPr>
        <xdr:cNvPr id="119" name="フローチャート: 判断 118"/>
        <xdr:cNvSpPr/>
      </xdr:nvSpPr>
      <xdr:spPr>
        <a:xfrm>
          <a:off x="3835400" y="72859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21590</xdr:rowOff>
    </xdr:from>
    <xdr:ext cx="762000" cy="252095"/>
    <xdr:sp macro="" textlink="">
      <xdr:nvSpPr>
        <xdr:cNvPr id="120" name="テキスト ボックス 119"/>
        <xdr:cNvSpPr txBox="1"/>
      </xdr:nvSpPr>
      <xdr:spPr>
        <a:xfrm>
          <a:off x="3543300" y="7371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262255</xdr:rowOff>
    </xdr:from>
    <xdr:to>
      <xdr:col>18</xdr:col>
      <xdr:colOff>171450</xdr:colOff>
      <xdr:row>37</xdr:row>
      <xdr:rowOff>264795</xdr:rowOff>
    </xdr:to>
    <xdr:cxnSp macro="">
      <xdr:nvCxnSpPr>
        <xdr:cNvPr id="121" name="直線コネクタ 120"/>
        <xdr:cNvCxnSpPr/>
      </xdr:nvCxnSpPr>
      <xdr:spPr>
        <a:xfrm flipV="1">
          <a:off x="2622550" y="7268845"/>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36195</xdr:rowOff>
    </xdr:to>
    <xdr:sp macro="" textlink="">
      <xdr:nvSpPr>
        <xdr:cNvPr id="122" name="フローチャート: 判断 121"/>
        <xdr:cNvSpPr/>
      </xdr:nvSpPr>
      <xdr:spPr>
        <a:xfrm>
          <a:off x="3213100" y="7284720"/>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38</xdr:row>
      <xdr:rowOff>20955</xdr:rowOff>
    </xdr:from>
    <xdr:ext cx="762000" cy="251460"/>
    <xdr:sp macro="" textlink="">
      <xdr:nvSpPr>
        <xdr:cNvPr id="123" name="テキスト ボックス 122"/>
        <xdr:cNvSpPr txBox="1"/>
      </xdr:nvSpPr>
      <xdr:spPr>
        <a:xfrm>
          <a:off x="2914650" y="73704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276860</xdr:rowOff>
    </xdr:from>
    <xdr:to>
      <xdr:col>15</xdr:col>
      <xdr:colOff>101600</xdr:colOff>
      <xdr:row>38</xdr:row>
      <xdr:rowOff>34925</xdr:rowOff>
    </xdr:to>
    <xdr:sp macro="" textlink="">
      <xdr:nvSpPr>
        <xdr:cNvPr id="124" name="フローチャート: 判断 123"/>
        <xdr:cNvSpPr/>
      </xdr:nvSpPr>
      <xdr:spPr>
        <a:xfrm>
          <a:off x="2571750" y="72834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19685</xdr:rowOff>
    </xdr:from>
    <xdr:ext cx="758190" cy="250190"/>
    <xdr:sp macro="" textlink="">
      <xdr:nvSpPr>
        <xdr:cNvPr id="125" name="テキスト ボックス 124"/>
        <xdr:cNvSpPr txBox="1"/>
      </xdr:nvSpPr>
      <xdr:spPr>
        <a:xfrm>
          <a:off x="2279650" y="736917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48285"/>
    <xdr:sp macro="" textlink="">
      <xdr:nvSpPr>
        <xdr:cNvPr id="126" name="テキスト ボックス 125"/>
        <xdr:cNvSpPr txBox="1"/>
      </xdr:nvSpPr>
      <xdr:spPr>
        <a:xfrm>
          <a:off x="494030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48285"/>
    <xdr:sp macro="" textlink="">
      <xdr:nvSpPr>
        <xdr:cNvPr id="127" name="テキスト ボックス 126"/>
        <xdr:cNvSpPr txBox="1"/>
      </xdr:nvSpPr>
      <xdr:spPr>
        <a:xfrm>
          <a:off x="434975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48285"/>
    <xdr:sp macro="" textlink="">
      <xdr:nvSpPr>
        <xdr:cNvPr id="128" name="テキスト ボックス 127"/>
        <xdr:cNvSpPr txBox="1"/>
      </xdr:nvSpPr>
      <xdr:spPr>
        <a:xfrm>
          <a:off x="372745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48285"/>
    <xdr:sp macro="" textlink="">
      <xdr:nvSpPr>
        <xdr:cNvPr id="129" name="テキスト ボックス 128"/>
        <xdr:cNvSpPr txBox="1"/>
      </xdr:nvSpPr>
      <xdr:spPr>
        <a:xfrm>
          <a:off x="308610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48285"/>
    <xdr:sp macro="" textlink="">
      <xdr:nvSpPr>
        <xdr:cNvPr id="130" name="テキスト ボックス 129"/>
        <xdr:cNvSpPr txBox="1"/>
      </xdr:nvSpPr>
      <xdr:spPr>
        <a:xfrm>
          <a:off x="246380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217805</xdr:rowOff>
    </xdr:from>
    <xdr:to>
      <xdr:col>29</xdr:col>
      <xdr:colOff>171450</xdr:colOff>
      <xdr:row>37</xdr:row>
      <xdr:rowOff>320040</xdr:rowOff>
    </xdr:to>
    <xdr:sp macro="" textlink="">
      <xdr:nvSpPr>
        <xdr:cNvPr id="131" name="楕円 130"/>
        <xdr:cNvSpPr/>
      </xdr:nvSpPr>
      <xdr:spPr>
        <a:xfrm>
          <a:off x="5048250" y="722439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63500</xdr:rowOff>
    </xdr:from>
    <xdr:ext cx="762000" cy="256540"/>
    <xdr:sp macro="" textlink="">
      <xdr:nvSpPr>
        <xdr:cNvPr id="132" name="人口1人当たり決算額の推移該当値テキスト445"/>
        <xdr:cNvSpPr txBox="1"/>
      </xdr:nvSpPr>
      <xdr:spPr>
        <a:xfrm>
          <a:off x="5168900" y="7070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210820</xdr:rowOff>
    </xdr:from>
    <xdr:to>
      <xdr:col>26</xdr:col>
      <xdr:colOff>101600</xdr:colOff>
      <xdr:row>37</xdr:row>
      <xdr:rowOff>311785</xdr:rowOff>
    </xdr:to>
    <xdr:sp macro="" textlink="">
      <xdr:nvSpPr>
        <xdr:cNvPr id="133" name="楕円 132"/>
        <xdr:cNvSpPr/>
      </xdr:nvSpPr>
      <xdr:spPr>
        <a:xfrm>
          <a:off x="4457700" y="72174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151130</xdr:rowOff>
    </xdr:from>
    <xdr:ext cx="732790" cy="259715"/>
    <xdr:sp macro="" textlink="">
      <xdr:nvSpPr>
        <xdr:cNvPr id="134" name="テキスト ボックス 133"/>
        <xdr:cNvSpPr txBox="1"/>
      </xdr:nvSpPr>
      <xdr:spPr>
        <a:xfrm>
          <a:off x="4165600" y="6986270"/>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200660</xdr:rowOff>
    </xdr:from>
    <xdr:to>
      <xdr:col>22</xdr:col>
      <xdr:colOff>165100</xdr:colOff>
      <xdr:row>37</xdr:row>
      <xdr:rowOff>302260</xdr:rowOff>
    </xdr:to>
    <xdr:sp macro="" textlink="">
      <xdr:nvSpPr>
        <xdr:cNvPr id="135" name="楕円 134"/>
        <xdr:cNvSpPr/>
      </xdr:nvSpPr>
      <xdr:spPr>
        <a:xfrm>
          <a:off x="3835400" y="720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140970</xdr:rowOff>
    </xdr:from>
    <xdr:ext cx="762000" cy="259080"/>
    <xdr:sp macro="" textlink="">
      <xdr:nvSpPr>
        <xdr:cNvPr id="136" name="テキスト ボックス 135"/>
        <xdr:cNvSpPr txBox="1"/>
      </xdr:nvSpPr>
      <xdr:spPr>
        <a:xfrm>
          <a:off x="3543300" y="697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210820</xdr:rowOff>
    </xdr:from>
    <xdr:to>
      <xdr:col>19</xdr:col>
      <xdr:colOff>38100</xdr:colOff>
      <xdr:row>37</xdr:row>
      <xdr:rowOff>311785</xdr:rowOff>
    </xdr:to>
    <xdr:sp macro="" textlink="">
      <xdr:nvSpPr>
        <xdr:cNvPr id="137" name="楕円 136"/>
        <xdr:cNvSpPr/>
      </xdr:nvSpPr>
      <xdr:spPr>
        <a:xfrm>
          <a:off x="3213100" y="721741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151130</xdr:rowOff>
    </xdr:from>
    <xdr:ext cx="762000" cy="259715"/>
    <xdr:sp macro="" textlink="">
      <xdr:nvSpPr>
        <xdr:cNvPr id="138" name="テキスト ボックス 137"/>
        <xdr:cNvSpPr txBox="1"/>
      </xdr:nvSpPr>
      <xdr:spPr>
        <a:xfrm>
          <a:off x="2914650" y="69862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215265</xdr:rowOff>
    </xdr:from>
    <xdr:to>
      <xdr:col>15</xdr:col>
      <xdr:colOff>101600</xdr:colOff>
      <xdr:row>37</xdr:row>
      <xdr:rowOff>316230</xdr:rowOff>
    </xdr:to>
    <xdr:sp macro="" textlink="">
      <xdr:nvSpPr>
        <xdr:cNvPr id="139" name="楕円 138"/>
        <xdr:cNvSpPr/>
      </xdr:nvSpPr>
      <xdr:spPr>
        <a:xfrm>
          <a:off x="2571750" y="7221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154940</xdr:rowOff>
    </xdr:from>
    <xdr:ext cx="758190" cy="257175"/>
    <xdr:sp macro="" textlink="">
      <xdr:nvSpPr>
        <xdr:cNvPr id="140" name="テキスト ボックス 139"/>
        <xdr:cNvSpPr txBox="1"/>
      </xdr:nvSpPr>
      <xdr:spPr>
        <a:xfrm>
          <a:off x="2279650" y="699008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43,594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61595</xdr:rowOff>
    </xdr:to>
    <xdr:sp macro="" textlink="">
      <xdr:nvSpPr>
        <xdr:cNvPr id="3" name="正方形/長方形 2"/>
        <xdr:cNvSpPr/>
      </xdr:nvSpPr>
      <xdr:spPr>
        <a:xfrm>
          <a:off x="17145000" y="189230"/>
          <a:ext cx="35433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37465</xdr:rowOff>
    </xdr:to>
    <xdr:sp macro="" textlink="">
      <xdr:nvSpPr>
        <xdr:cNvPr id="4" name="正方形/長方形 3"/>
        <xdr:cNvSpPr/>
      </xdr:nvSpPr>
      <xdr:spPr>
        <a:xfrm>
          <a:off x="17164050" y="213995"/>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17780</xdr:rowOff>
    </xdr:from>
    <xdr:to>
      <xdr:col>99</xdr:col>
      <xdr:colOff>57150</xdr:colOff>
      <xdr:row>4</xdr:row>
      <xdr:rowOff>61595</xdr:rowOff>
    </xdr:to>
    <xdr:sp macro="" textlink="">
      <xdr:nvSpPr>
        <xdr:cNvPr id="6" name="正方形/長方形 5"/>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37465</xdr:rowOff>
    </xdr:to>
    <xdr:sp macro="" textlink="">
      <xdr:nvSpPr>
        <xdr:cNvPr id="7" name="正方形/長方形 6"/>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161925</xdr:rowOff>
    </xdr:to>
    <xdr:sp macro="" textlink="">
      <xdr:nvSpPr>
        <xdr:cNvPr id="13" name="正方形/長方形 12"/>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161925</xdr:rowOff>
    </xdr:to>
    <xdr:sp macro="" textlink="">
      <xdr:nvSpPr>
        <xdr:cNvPr id="14" name="正方形/長方形 13"/>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116840</xdr:rowOff>
    </xdr:to>
    <xdr:sp macro="" textlink="">
      <xdr:nvSpPr>
        <xdr:cNvPr id="16" name="正方形/長方形 15"/>
        <xdr:cNvSpPr/>
      </xdr:nvSpPr>
      <xdr:spPr>
        <a:xfrm>
          <a:off x="4584700" y="1680210"/>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116840</xdr:rowOff>
    </xdr:to>
    <xdr:sp macro="" textlink="">
      <xdr:nvSpPr>
        <xdr:cNvPr id="17" name="正方形/長方形 16"/>
        <xdr:cNvSpPr/>
      </xdr:nvSpPr>
      <xdr:spPr>
        <a:xfrm>
          <a:off x="6470650" y="1680210"/>
          <a:ext cx="3429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98425</xdr:rowOff>
    </xdr:to>
    <xdr:sp macro="" textlink="">
      <xdr:nvSpPr>
        <xdr:cNvPr id="20" name="正方形/長方形 19"/>
        <xdr:cNvSpPr/>
      </xdr:nvSpPr>
      <xdr:spPr>
        <a:xfrm>
          <a:off x="10210800" y="1195070"/>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154305</xdr:rowOff>
    </xdr:from>
    <xdr:to>
      <xdr:col>59</xdr:col>
      <xdr:colOff>73025</xdr:colOff>
      <xdr:row>6</xdr:row>
      <xdr:rowOff>86360</xdr:rowOff>
    </xdr:to>
    <xdr:sp macro="" textlink="">
      <xdr:nvSpPr>
        <xdr:cNvPr id="23" name="楕円 22"/>
        <xdr:cNvSpPr/>
      </xdr:nvSpPr>
      <xdr:spPr>
        <a:xfrm>
          <a:off x="10106025" y="996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80010</xdr:rowOff>
    </xdr:from>
    <xdr:to>
      <xdr:col>59</xdr:col>
      <xdr:colOff>73025</xdr:colOff>
      <xdr:row>8</xdr:row>
      <xdr:rowOff>12700</xdr:rowOff>
    </xdr:to>
    <xdr:sp macro="" textlink="">
      <xdr:nvSpPr>
        <xdr:cNvPr id="24" name="フローチャート: 判断 23"/>
        <xdr:cNvSpPr/>
      </xdr:nvSpPr>
      <xdr:spPr>
        <a:xfrm>
          <a:off x="10106025" y="12573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116840</xdr:rowOff>
    </xdr:to>
    <xdr:cxnSp macro="">
      <xdr:nvCxnSpPr>
        <xdr:cNvPr id="25" name="直線コネクタ 24"/>
        <xdr:cNvCxnSpPr/>
      </xdr:nvCxnSpPr>
      <xdr:spPr>
        <a:xfrm>
          <a:off x="10133330" y="149415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111125</xdr:rowOff>
    </xdr:from>
    <xdr:ext cx="8896350" cy="252730"/>
    <xdr:sp macro="" textlink="">
      <xdr:nvSpPr>
        <xdr:cNvPr id="29" name="テキスト ボックス 28"/>
        <xdr:cNvSpPr txBox="1"/>
      </xdr:nvSpPr>
      <xdr:spPr>
        <a:xfrm>
          <a:off x="641350" y="279717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86360</xdr:rowOff>
    </xdr:from>
    <xdr:ext cx="6046470" cy="249555"/>
    <xdr:sp macro="" textlink="">
      <xdr:nvSpPr>
        <xdr:cNvPr id="30" name="テキスト ボックス 29"/>
        <xdr:cNvSpPr txBox="1"/>
      </xdr:nvSpPr>
      <xdr:spPr>
        <a:xfrm>
          <a:off x="641350" y="310769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95640" cy="252730"/>
    <xdr:sp macro="" textlink="">
      <xdr:nvSpPr>
        <xdr:cNvPr id="31" name="テキスト ボックス 30"/>
        <xdr:cNvSpPr txBox="1"/>
      </xdr:nvSpPr>
      <xdr:spPr>
        <a:xfrm>
          <a:off x="641350" y="3418205"/>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31115</xdr:rowOff>
    </xdr:to>
    <xdr:sp macro="" textlink="">
      <xdr:nvSpPr>
        <xdr:cNvPr id="32" name="正方形/長方形 31"/>
        <xdr:cNvSpPr/>
      </xdr:nvSpPr>
      <xdr:spPr>
        <a:xfrm>
          <a:off x="6858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135890</xdr:rowOff>
    </xdr:to>
    <xdr:sp macro="" textlink="">
      <xdr:nvSpPr>
        <xdr:cNvPr id="33" name="正方形/長方形 32"/>
        <xdr:cNvSpPr/>
      </xdr:nvSpPr>
      <xdr:spPr>
        <a:xfrm>
          <a:off x="8128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86360</xdr:rowOff>
    </xdr:from>
    <xdr:to>
      <xdr:col>12</xdr:col>
      <xdr:colOff>127000</xdr:colOff>
      <xdr:row>28</xdr:row>
      <xdr:rowOff>0</xdr:rowOff>
    </xdr:to>
    <xdr:sp macro="" textlink="">
      <xdr:nvSpPr>
        <xdr:cNvPr id="34" name="正方形/長方形 33"/>
        <xdr:cNvSpPr/>
      </xdr:nvSpPr>
      <xdr:spPr>
        <a:xfrm>
          <a:off x="8128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135890</xdr:rowOff>
    </xdr:to>
    <xdr:sp macro="" textlink="">
      <xdr:nvSpPr>
        <xdr:cNvPr id="35" name="正方形/長方形 34"/>
        <xdr:cNvSpPr/>
      </xdr:nvSpPr>
      <xdr:spPr>
        <a:xfrm>
          <a:off x="17145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86360</xdr:rowOff>
    </xdr:from>
    <xdr:to>
      <xdr:col>18</xdr:col>
      <xdr:colOff>0</xdr:colOff>
      <xdr:row>28</xdr:row>
      <xdr:rowOff>0</xdr:rowOff>
    </xdr:to>
    <xdr:sp macro="" textlink="">
      <xdr:nvSpPr>
        <xdr:cNvPr id="36" name="正方形/長方形 35"/>
        <xdr:cNvSpPr/>
      </xdr:nvSpPr>
      <xdr:spPr>
        <a:xfrm>
          <a:off x="17145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135890</xdr:rowOff>
    </xdr:to>
    <xdr:sp macro="" textlink="">
      <xdr:nvSpPr>
        <xdr:cNvPr id="37" name="正方形/長方形 36"/>
        <xdr:cNvSpPr/>
      </xdr:nvSpPr>
      <xdr:spPr>
        <a:xfrm>
          <a:off x="2743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86360</xdr:rowOff>
    </xdr:from>
    <xdr:to>
      <xdr:col>24</xdr:col>
      <xdr:colOff>0</xdr:colOff>
      <xdr:row>28</xdr:row>
      <xdr:rowOff>0</xdr:rowOff>
    </xdr:to>
    <xdr:sp macro="" textlink="">
      <xdr:nvSpPr>
        <xdr:cNvPr id="38" name="正方形/長方形 37"/>
        <xdr:cNvSpPr/>
      </xdr:nvSpPr>
      <xdr:spPr>
        <a:xfrm>
          <a:off x="2743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80010</xdr:rowOff>
    </xdr:to>
    <xdr:sp macro="" textlink="">
      <xdr:nvSpPr>
        <xdr:cNvPr id="39" name="正方形/長方形 38"/>
        <xdr:cNvSpPr/>
      </xdr:nvSpPr>
      <xdr:spPr>
        <a:xfrm>
          <a:off x="6858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19075"/>
    <xdr:sp macro="" textlink="">
      <xdr:nvSpPr>
        <xdr:cNvPr id="40" name="テキスト ボックス 39"/>
        <xdr:cNvSpPr txBox="1"/>
      </xdr:nvSpPr>
      <xdr:spPr>
        <a:xfrm>
          <a:off x="6667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80010</xdr:rowOff>
    </xdr:from>
    <xdr:to>
      <xdr:col>28</xdr:col>
      <xdr:colOff>114300</xdr:colOff>
      <xdr:row>41</xdr:row>
      <xdr:rowOff>80010</xdr:rowOff>
    </xdr:to>
    <xdr:cxnSp macro="">
      <xdr:nvCxnSpPr>
        <xdr:cNvPr id="41" name="直線コネクタ 40"/>
        <xdr:cNvCxnSpPr/>
      </xdr:nvCxnSpPr>
      <xdr:spPr>
        <a:xfrm>
          <a:off x="6858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108585</xdr:rowOff>
    </xdr:from>
    <xdr:ext cx="245110" cy="249555"/>
    <xdr:sp macro="" textlink="">
      <xdr:nvSpPr>
        <xdr:cNvPr id="42" name="テキスト ボックス 41"/>
        <xdr:cNvSpPr txBox="1"/>
      </xdr:nvSpPr>
      <xdr:spPr>
        <a:xfrm>
          <a:off x="474980" y="681799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31495" cy="250190"/>
    <xdr:sp macro="" textlink="">
      <xdr:nvSpPr>
        <xdr:cNvPr id="44" name="テキスト ボックス 43"/>
        <xdr:cNvSpPr txBox="1"/>
      </xdr:nvSpPr>
      <xdr:spPr>
        <a:xfrm>
          <a:off x="211455" y="64998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111760</xdr:rowOff>
    </xdr:from>
    <xdr:to>
      <xdr:col>28</xdr:col>
      <xdr:colOff>114300</xdr:colOff>
      <xdr:row>37</xdr:row>
      <xdr:rowOff>111760</xdr:rowOff>
    </xdr:to>
    <xdr:cxnSp macro="">
      <xdr:nvCxnSpPr>
        <xdr:cNvPr id="45" name="直線コネクタ 44"/>
        <xdr:cNvCxnSpPr/>
      </xdr:nvCxnSpPr>
      <xdr:spPr>
        <a:xfrm>
          <a:off x="685800" y="631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140970</xdr:rowOff>
    </xdr:from>
    <xdr:ext cx="531495" cy="249555"/>
    <xdr:sp macro="" textlink="">
      <xdr:nvSpPr>
        <xdr:cNvPr id="46" name="テキスト ボックス 45"/>
        <xdr:cNvSpPr txBox="1"/>
      </xdr:nvSpPr>
      <xdr:spPr>
        <a:xfrm>
          <a:off x="21145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156210</xdr:rowOff>
    </xdr:from>
    <xdr:ext cx="531495" cy="252730"/>
    <xdr:sp macro="" textlink="">
      <xdr:nvSpPr>
        <xdr:cNvPr id="48" name="テキスト ボックス 47"/>
        <xdr:cNvSpPr txBox="1"/>
      </xdr:nvSpPr>
      <xdr:spPr>
        <a:xfrm>
          <a:off x="211455" y="58597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144145</xdr:rowOff>
    </xdr:from>
    <xdr:to>
      <xdr:col>28</xdr:col>
      <xdr:colOff>114300</xdr:colOff>
      <xdr:row>33</xdr:row>
      <xdr:rowOff>144145</xdr:rowOff>
    </xdr:to>
    <xdr:cxnSp macro="">
      <xdr:nvCxnSpPr>
        <xdr:cNvPr id="49" name="直線コネクタ 48"/>
        <xdr:cNvCxnSpPr/>
      </xdr:nvCxnSpPr>
      <xdr:spPr>
        <a:xfrm>
          <a:off x="685800" y="568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2095"/>
    <xdr:sp macro="" textlink="">
      <xdr:nvSpPr>
        <xdr:cNvPr id="50" name="テキスト ボックス 49"/>
        <xdr:cNvSpPr txBox="1"/>
      </xdr:nvSpPr>
      <xdr:spPr>
        <a:xfrm>
          <a:off x="166370" y="55416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20955</xdr:rowOff>
    </xdr:from>
    <xdr:ext cx="595630" cy="252095"/>
    <xdr:sp macro="" textlink="">
      <xdr:nvSpPr>
        <xdr:cNvPr id="52" name="テキスト ボックス 51"/>
        <xdr:cNvSpPr txBox="1"/>
      </xdr:nvSpPr>
      <xdr:spPr>
        <a:xfrm>
          <a:off x="166370" y="52216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7620</xdr:rowOff>
    </xdr:from>
    <xdr:to>
      <xdr:col>28</xdr:col>
      <xdr:colOff>114300</xdr:colOff>
      <xdr:row>30</xdr:row>
      <xdr:rowOff>7620</xdr:rowOff>
    </xdr:to>
    <xdr:cxnSp macro="">
      <xdr:nvCxnSpPr>
        <xdr:cNvPr id="53" name="直線コネクタ 52"/>
        <xdr:cNvCxnSpPr/>
      </xdr:nvCxnSpPr>
      <xdr:spPr>
        <a:xfrm>
          <a:off x="685800" y="504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3365"/>
    <xdr:sp macro="" textlink="">
      <xdr:nvSpPr>
        <xdr:cNvPr id="54" name="テキスト ボックス 53"/>
        <xdr:cNvSpPr txBox="1"/>
      </xdr:nvSpPr>
      <xdr:spPr>
        <a:xfrm>
          <a:off x="1663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5" name="直線コネクタ 54"/>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9555"/>
    <xdr:sp macro="" textlink="">
      <xdr:nvSpPr>
        <xdr:cNvPr id="56" name="テキスト ボックス 55"/>
        <xdr:cNvSpPr txBox="1"/>
      </xdr:nvSpPr>
      <xdr:spPr>
        <a:xfrm>
          <a:off x="166370" y="45827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80010</xdr:rowOff>
    </xdr:to>
    <xdr:sp macro="" textlink="">
      <xdr:nvSpPr>
        <xdr:cNvPr id="57" name="人件費グラフ枠"/>
        <xdr:cNvSpPr/>
      </xdr:nvSpPr>
      <xdr:spPr>
        <a:xfrm>
          <a:off x="6858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50800</xdr:rowOff>
    </xdr:from>
    <xdr:to>
      <xdr:col>24</xdr:col>
      <xdr:colOff>62865</xdr:colOff>
      <xdr:row>38</xdr:row>
      <xdr:rowOff>125095</xdr:rowOff>
    </xdr:to>
    <xdr:cxnSp macro="">
      <xdr:nvCxnSpPr>
        <xdr:cNvPr id="58" name="直線コネクタ 57"/>
        <xdr:cNvCxnSpPr/>
      </xdr:nvCxnSpPr>
      <xdr:spPr>
        <a:xfrm flipV="1">
          <a:off x="4176395" y="525145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128905</xdr:rowOff>
    </xdr:from>
    <xdr:ext cx="534670" cy="249555"/>
    <xdr:sp macro="" textlink="">
      <xdr:nvSpPr>
        <xdr:cNvPr id="59" name="人件費最小値テキスト"/>
        <xdr:cNvSpPr txBox="1"/>
      </xdr:nvSpPr>
      <xdr:spPr>
        <a:xfrm>
          <a:off x="4229100" y="65030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125095</xdr:rowOff>
    </xdr:from>
    <xdr:to>
      <xdr:col>24</xdr:col>
      <xdr:colOff>152400</xdr:colOff>
      <xdr:row>38</xdr:row>
      <xdr:rowOff>125095</xdr:rowOff>
    </xdr:to>
    <xdr:cxnSp macro="">
      <xdr:nvCxnSpPr>
        <xdr:cNvPr id="60" name="直線コネクタ 59"/>
        <xdr:cNvCxnSpPr/>
      </xdr:nvCxnSpPr>
      <xdr:spPr>
        <a:xfrm>
          <a:off x="4108450" y="649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166370</xdr:rowOff>
    </xdr:from>
    <xdr:ext cx="598805" cy="251460"/>
    <xdr:sp macro="" textlink="">
      <xdr:nvSpPr>
        <xdr:cNvPr id="61" name="人件費最大値テキスト"/>
        <xdr:cNvSpPr txBox="1"/>
      </xdr:nvSpPr>
      <xdr:spPr>
        <a:xfrm>
          <a:off x="4229100" y="50317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50800</xdr:rowOff>
    </xdr:from>
    <xdr:to>
      <xdr:col>24</xdr:col>
      <xdr:colOff>152400</xdr:colOff>
      <xdr:row>31</xdr:row>
      <xdr:rowOff>50800</xdr:rowOff>
    </xdr:to>
    <xdr:cxnSp macro="">
      <xdr:nvCxnSpPr>
        <xdr:cNvPr id="62" name="直線コネクタ 61"/>
        <xdr:cNvCxnSpPr/>
      </xdr:nvCxnSpPr>
      <xdr:spPr>
        <a:xfrm>
          <a:off x="4108450" y="5251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97155</xdr:rowOff>
    </xdr:from>
    <xdr:to>
      <xdr:col>24</xdr:col>
      <xdr:colOff>63500</xdr:colOff>
      <xdr:row>34</xdr:row>
      <xdr:rowOff>100330</xdr:rowOff>
    </xdr:to>
    <xdr:cxnSp macro="">
      <xdr:nvCxnSpPr>
        <xdr:cNvPr id="63" name="直線コネクタ 62"/>
        <xdr:cNvCxnSpPr/>
      </xdr:nvCxnSpPr>
      <xdr:spPr>
        <a:xfrm flipV="1">
          <a:off x="3429000" y="580072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51435</xdr:rowOff>
    </xdr:from>
    <xdr:ext cx="534670" cy="249555"/>
    <xdr:sp macro="" textlink="">
      <xdr:nvSpPr>
        <xdr:cNvPr id="64" name="人件費平均値テキスト"/>
        <xdr:cNvSpPr txBox="1"/>
      </xdr:nvSpPr>
      <xdr:spPr>
        <a:xfrm>
          <a:off x="4229100" y="59226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73025</xdr:rowOff>
    </xdr:from>
    <xdr:to>
      <xdr:col>24</xdr:col>
      <xdr:colOff>114300</xdr:colOff>
      <xdr:row>36</xdr:row>
      <xdr:rowOff>4445</xdr:rowOff>
    </xdr:to>
    <xdr:sp macro="" textlink="">
      <xdr:nvSpPr>
        <xdr:cNvPr id="65" name="フローチャート: 判断 64"/>
        <xdr:cNvSpPr/>
      </xdr:nvSpPr>
      <xdr:spPr>
        <a:xfrm>
          <a:off x="4127500" y="5944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100330</xdr:rowOff>
    </xdr:from>
    <xdr:to>
      <xdr:col>19</xdr:col>
      <xdr:colOff>171450</xdr:colOff>
      <xdr:row>34</xdr:row>
      <xdr:rowOff>112395</xdr:rowOff>
    </xdr:to>
    <xdr:cxnSp macro="">
      <xdr:nvCxnSpPr>
        <xdr:cNvPr id="66" name="直線コネクタ 65"/>
        <xdr:cNvCxnSpPr/>
      </xdr:nvCxnSpPr>
      <xdr:spPr>
        <a:xfrm flipV="1">
          <a:off x="2622550" y="580390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74295</xdr:rowOff>
    </xdr:from>
    <xdr:to>
      <xdr:col>20</xdr:col>
      <xdr:colOff>38100</xdr:colOff>
      <xdr:row>36</xdr:row>
      <xdr:rowOff>5715</xdr:rowOff>
    </xdr:to>
    <xdr:sp macro="" textlink="">
      <xdr:nvSpPr>
        <xdr:cNvPr id="67" name="フローチャート: 判断 66"/>
        <xdr:cNvSpPr/>
      </xdr:nvSpPr>
      <xdr:spPr>
        <a:xfrm>
          <a:off x="3384550" y="5945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165100</xdr:rowOff>
    </xdr:from>
    <xdr:ext cx="530860" cy="249555"/>
    <xdr:sp macro="" textlink="">
      <xdr:nvSpPr>
        <xdr:cNvPr id="68" name="テキスト ボックス 67"/>
        <xdr:cNvSpPr txBox="1"/>
      </xdr:nvSpPr>
      <xdr:spPr>
        <a:xfrm>
          <a:off x="3187065" y="60363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112395</xdr:rowOff>
    </xdr:from>
    <xdr:to>
      <xdr:col>15</xdr:col>
      <xdr:colOff>50800</xdr:colOff>
      <xdr:row>34</xdr:row>
      <xdr:rowOff>154305</xdr:rowOff>
    </xdr:to>
    <xdr:cxnSp macro="">
      <xdr:nvCxnSpPr>
        <xdr:cNvPr id="69" name="直線コネクタ 68"/>
        <xdr:cNvCxnSpPr/>
      </xdr:nvCxnSpPr>
      <xdr:spPr>
        <a:xfrm flipV="1">
          <a:off x="1828800" y="5815965"/>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15875</xdr:rowOff>
    </xdr:to>
    <xdr:sp macro="" textlink="">
      <xdr:nvSpPr>
        <xdr:cNvPr id="70" name="フローチャート: 判断 69"/>
        <xdr:cNvSpPr/>
      </xdr:nvSpPr>
      <xdr:spPr>
        <a:xfrm>
          <a:off x="2571750" y="5955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5715</xdr:rowOff>
    </xdr:from>
    <xdr:ext cx="530860" cy="252095"/>
    <xdr:sp macro="" textlink="">
      <xdr:nvSpPr>
        <xdr:cNvPr id="71" name="テキスト ボックス 70"/>
        <xdr:cNvSpPr txBox="1"/>
      </xdr:nvSpPr>
      <xdr:spPr>
        <a:xfrm>
          <a:off x="2393315" y="604456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153670</xdr:rowOff>
    </xdr:from>
    <xdr:to>
      <xdr:col>10</xdr:col>
      <xdr:colOff>114300</xdr:colOff>
      <xdr:row>34</xdr:row>
      <xdr:rowOff>154305</xdr:rowOff>
    </xdr:to>
    <xdr:cxnSp macro="">
      <xdr:nvCxnSpPr>
        <xdr:cNvPr id="72" name="直線コネクタ 71"/>
        <xdr:cNvCxnSpPr/>
      </xdr:nvCxnSpPr>
      <xdr:spPr>
        <a:xfrm>
          <a:off x="1028700" y="585724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91440</xdr:rowOff>
    </xdr:from>
    <xdr:to>
      <xdr:col>10</xdr:col>
      <xdr:colOff>165100</xdr:colOff>
      <xdr:row>36</xdr:row>
      <xdr:rowOff>22225</xdr:rowOff>
    </xdr:to>
    <xdr:sp macro="" textlink="">
      <xdr:nvSpPr>
        <xdr:cNvPr id="73" name="フローチャート: 判断 72"/>
        <xdr:cNvSpPr/>
      </xdr:nvSpPr>
      <xdr:spPr>
        <a:xfrm>
          <a:off x="1778000" y="5962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15240</xdr:rowOff>
    </xdr:from>
    <xdr:ext cx="534670" cy="250190"/>
    <xdr:sp macro="" textlink="">
      <xdr:nvSpPr>
        <xdr:cNvPr id="74" name="テキスト ボックス 73"/>
        <xdr:cNvSpPr txBox="1"/>
      </xdr:nvSpPr>
      <xdr:spPr>
        <a:xfrm>
          <a:off x="1580515" y="60540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94615</xdr:rowOff>
    </xdr:from>
    <xdr:to>
      <xdr:col>6</xdr:col>
      <xdr:colOff>38100</xdr:colOff>
      <xdr:row>36</xdr:row>
      <xdr:rowOff>25400</xdr:rowOff>
    </xdr:to>
    <xdr:sp macro="" textlink="">
      <xdr:nvSpPr>
        <xdr:cNvPr id="75" name="フローチャート: 判断 74"/>
        <xdr:cNvSpPr/>
      </xdr:nvSpPr>
      <xdr:spPr>
        <a:xfrm>
          <a:off x="984250" y="59658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17145</xdr:rowOff>
    </xdr:from>
    <xdr:ext cx="530860" cy="249555"/>
    <xdr:sp macro="" textlink="">
      <xdr:nvSpPr>
        <xdr:cNvPr id="76" name="テキスト ボックス 75"/>
        <xdr:cNvSpPr txBox="1"/>
      </xdr:nvSpPr>
      <xdr:spPr>
        <a:xfrm>
          <a:off x="786765" y="60559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77470</xdr:rowOff>
    </xdr:from>
    <xdr:ext cx="762000" cy="252730"/>
    <xdr:sp macro="" textlink="">
      <xdr:nvSpPr>
        <xdr:cNvPr id="77" name="テキスト ボックス 76"/>
        <xdr:cNvSpPr txBox="1"/>
      </xdr:nvSpPr>
      <xdr:spPr>
        <a:xfrm>
          <a:off x="40068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77470</xdr:rowOff>
    </xdr:from>
    <xdr:ext cx="762000" cy="252730"/>
    <xdr:sp macro="" textlink="">
      <xdr:nvSpPr>
        <xdr:cNvPr id="78" name="テキスト ボックス 77"/>
        <xdr:cNvSpPr txBox="1"/>
      </xdr:nvSpPr>
      <xdr:spPr>
        <a:xfrm>
          <a:off x="32575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77470</xdr:rowOff>
    </xdr:from>
    <xdr:ext cx="758190" cy="252730"/>
    <xdr:sp macro="" textlink="">
      <xdr:nvSpPr>
        <xdr:cNvPr id="79" name="テキスト ボックス 78"/>
        <xdr:cNvSpPr txBox="1"/>
      </xdr:nvSpPr>
      <xdr:spPr>
        <a:xfrm>
          <a:off x="24511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77470</xdr:rowOff>
    </xdr:from>
    <xdr:ext cx="762000" cy="252730"/>
    <xdr:sp macro="" textlink="">
      <xdr:nvSpPr>
        <xdr:cNvPr id="80" name="テキスト ボックス 79"/>
        <xdr:cNvSpPr txBox="1"/>
      </xdr:nvSpPr>
      <xdr:spPr>
        <a:xfrm>
          <a:off x="1657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77470</xdr:rowOff>
    </xdr:from>
    <xdr:ext cx="762000" cy="252730"/>
    <xdr:sp macro="" textlink="">
      <xdr:nvSpPr>
        <xdr:cNvPr id="81" name="テキスト ボックス 80"/>
        <xdr:cNvSpPr txBox="1"/>
      </xdr:nvSpPr>
      <xdr:spPr>
        <a:xfrm>
          <a:off x="857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48895</xdr:rowOff>
    </xdr:from>
    <xdr:to>
      <xdr:col>24</xdr:col>
      <xdr:colOff>114300</xdr:colOff>
      <xdr:row>34</xdr:row>
      <xdr:rowOff>147955</xdr:rowOff>
    </xdr:to>
    <xdr:sp macro="" textlink="">
      <xdr:nvSpPr>
        <xdr:cNvPr id="82" name="楕円 81"/>
        <xdr:cNvSpPr/>
      </xdr:nvSpPr>
      <xdr:spPr>
        <a:xfrm>
          <a:off x="4127500" y="5752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71120</xdr:rowOff>
    </xdr:from>
    <xdr:ext cx="598805" cy="250190"/>
    <xdr:sp macro="" textlink="">
      <xdr:nvSpPr>
        <xdr:cNvPr id="83" name="人件費該当値テキスト"/>
        <xdr:cNvSpPr txBox="1"/>
      </xdr:nvSpPr>
      <xdr:spPr>
        <a:xfrm>
          <a:off x="4229100" y="56070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51435</xdr:rowOff>
    </xdr:from>
    <xdr:to>
      <xdr:col>20</xdr:col>
      <xdr:colOff>38100</xdr:colOff>
      <xdr:row>34</xdr:row>
      <xdr:rowOff>151130</xdr:rowOff>
    </xdr:to>
    <xdr:sp macro="" textlink="">
      <xdr:nvSpPr>
        <xdr:cNvPr id="84" name="楕円 83"/>
        <xdr:cNvSpPr/>
      </xdr:nvSpPr>
      <xdr:spPr>
        <a:xfrm>
          <a:off x="3384550" y="57550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166370</xdr:rowOff>
    </xdr:from>
    <xdr:ext cx="594995" cy="251460"/>
    <xdr:sp macro="" textlink="">
      <xdr:nvSpPr>
        <xdr:cNvPr id="85" name="テキスト ボックス 84"/>
        <xdr:cNvSpPr txBox="1"/>
      </xdr:nvSpPr>
      <xdr:spPr>
        <a:xfrm>
          <a:off x="3154680" y="553466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62865</xdr:rowOff>
    </xdr:from>
    <xdr:to>
      <xdr:col>15</xdr:col>
      <xdr:colOff>101600</xdr:colOff>
      <xdr:row>34</xdr:row>
      <xdr:rowOff>162560</xdr:rowOff>
    </xdr:to>
    <xdr:sp macro="" textlink="">
      <xdr:nvSpPr>
        <xdr:cNvPr id="86" name="楕円 85"/>
        <xdr:cNvSpPr/>
      </xdr:nvSpPr>
      <xdr:spPr>
        <a:xfrm>
          <a:off x="2571750" y="5766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11430</xdr:rowOff>
    </xdr:from>
    <xdr:ext cx="594995" cy="250190"/>
    <xdr:sp macro="" textlink="">
      <xdr:nvSpPr>
        <xdr:cNvPr id="87" name="テキスト ボックス 86"/>
        <xdr:cNvSpPr txBox="1"/>
      </xdr:nvSpPr>
      <xdr:spPr>
        <a:xfrm>
          <a:off x="2360930" y="554736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106045</xdr:rowOff>
    </xdr:from>
    <xdr:to>
      <xdr:col>10</xdr:col>
      <xdr:colOff>165100</xdr:colOff>
      <xdr:row>35</xdr:row>
      <xdr:rowOff>37465</xdr:rowOff>
    </xdr:to>
    <xdr:sp macro="" textlink="">
      <xdr:nvSpPr>
        <xdr:cNvPr id="88" name="楕円 87"/>
        <xdr:cNvSpPr/>
      </xdr:nvSpPr>
      <xdr:spPr>
        <a:xfrm>
          <a:off x="1778000" y="5809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52705</xdr:rowOff>
    </xdr:from>
    <xdr:ext cx="594995" cy="249555"/>
    <xdr:sp macro="" textlink="">
      <xdr:nvSpPr>
        <xdr:cNvPr id="89" name="テキスト ボックス 88"/>
        <xdr:cNvSpPr txBox="1"/>
      </xdr:nvSpPr>
      <xdr:spPr>
        <a:xfrm>
          <a:off x="1548130" y="558863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104775</xdr:rowOff>
    </xdr:from>
    <xdr:to>
      <xdr:col>6</xdr:col>
      <xdr:colOff>38100</xdr:colOff>
      <xdr:row>35</xdr:row>
      <xdr:rowOff>36195</xdr:rowOff>
    </xdr:to>
    <xdr:sp macro="" textlink="">
      <xdr:nvSpPr>
        <xdr:cNvPr id="90" name="楕円 89"/>
        <xdr:cNvSpPr/>
      </xdr:nvSpPr>
      <xdr:spPr>
        <a:xfrm>
          <a:off x="984250" y="58083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51435</xdr:rowOff>
    </xdr:from>
    <xdr:ext cx="594995" cy="249555"/>
    <xdr:sp macro="" textlink="">
      <xdr:nvSpPr>
        <xdr:cNvPr id="91" name="テキスト ボックス 90"/>
        <xdr:cNvSpPr txBox="1"/>
      </xdr:nvSpPr>
      <xdr:spPr>
        <a:xfrm>
          <a:off x="754380" y="558736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31115</xdr:rowOff>
    </xdr:to>
    <xdr:sp macro="" textlink="">
      <xdr:nvSpPr>
        <xdr:cNvPr id="92" name="正方形/長方形 91"/>
        <xdr:cNvSpPr/>
      </xdr:nvSpPr>
      <xdr:spPr>
        <a:xfrm>
          <a:off x="6858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135890</xdr:rowOff>
    </xdr:to>
    <xdr:sp macro="" textlink="">
      <xdr:nvSpPr>
        <xdr:cNvPr id="93" name="正方形/長方形 92"/>
        <xdr:cNvSpPr/>
      </xdr:nvSpPr>
      <xdr:spPr>
        <a:xfrm>
          <a:off x="8128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86360</xdr:rowOff>
    </xdr:from>
    <xdr:to>
      <xdr:col>12</xdr:col>
      <xdr:colOff>127000</xdr:colOff>
      <xdr:row>48</xdr:row>
      <xdr:rowOff>0</xdr:rowOff>
    </xdr:to>
    <xdr:sp macro="" textlink="">
      <xdr:nvSpPr>
        <xdr:cNvPr id="94" name="正方形/長方形 93"/>
        <xdr:cNvSpPr/>
      </xdr:nvSpPr>
      <xdr:spPr>
        <a:xfrm>
          <a:off x="8128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135890</xdr:rowOff>
    </xdr:to>
    <xdr:sp macro="" textlink="">
      <xdr:nvSpPr>
        <xdr:cNvPr id="95" name="正方形/長方形 94"/>
        <xdr:cNvSpPr/>
      </xdr:nvSpPr>
      <xdr:spPr>
        <a:xfrm>
          <a:off x="17145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86360</xdr:rowOff>
    </xdr:from>
    <xdr:to>
      <xdr:col>18</xdr:col>
      <xdr:colOff>0</xdr:colOff>
      <xdr:row>48</xdr:row>
      <xdr:rowOff>0</xdr:rowOff>
    </xdr:to>
    <xdr:sp macro="" textlink="">
      <xdr:nvSpPr>
        <xdr:cNvPr id="96" name="正方形/長方形 95"/>
        <xdr:cNvSpPr/>
      </xdr:nvSpPr>
      <xdr:spPr>
        <a:xfrm>
          <a:off x="17145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135890</xdr:rowOff>
    </xdr:to>
    <xdr:sp macro="" textlink="">
      <xdr:nvSpPr>
        <xdr:cNvPr id="97" name="正方形/長方形 96"/>
        <xdr:cNvSpPr/>
      </xdr:nvSpPr>
      <xdr:spPr>
        <a:xfrm>
          <a:off x="2743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86360</xdr:rowOff>
    </xdr:from>
    <xdr:to>
      <xdr:col>24</xdr:col>
      <xdr:colOff>0</xdr:colOff>
      <xdr:row>48</xdr:row>
      <xdr:rowOff>0</xdr:rowOff>
    </xdr:to>
    <xdr:sp macro="" textlink="">
      <xdr:nvSpPr>
        <xdr:cNvPr id="98" name="正方形/長方形 97"/>
        <xdr:cNvSpPr/>
      </xdr:nvSpPr>
      <xdr:spPr>
        <a:xfrm>
          <a:off x="2743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80010</xdr:rowOff>
    </xdr:to>
    <xdr:sp macro="" textlink="">
      <xdr:nvSpPr>
        <xdr:cNvPr id="99" name="正方形/長方形 98"/>
        <xdr:cNvSpPr/>
      </xdr:nvSpPr>
      <xdr:spPr>
        <a:xfrm>
          <a:off x="6858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19075"/>
    <xdr:sp macro="" textlink="">
      <xdr:nvSpPr>
        <xdr:cNvPr id="100" name="テキスト ボックス 99"/>
        <xdr:cNvSpPr txBox="1"/>
      </xdr:nvSpPr>
      <xdr:spPr>
        <a:xfrm>
          <a:off x="6667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80010</xdr:rowOff>
    </xdr:from>
    <xdr:to>
      <xdr:col>28</xdr:col>
      <xdr:colOff>114300</xdr:colOff>
      <xdr:row>61</xdr:row>
      <xdr:rowOff>80010</xdr:rowOff>
    </xdr:to>
    <xdr:cxnSp macro="">
      <xdr:nvCxnSpPr>
        <xdr:cNvPr id="101" name="直線コネクタ 100"/>
        <xdr:cNvCxnSpPr/>
      </xdr:nvCxnSpPr>
      <xdr:spPr>
        <a:xfrm>
          <a:off x="6858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135890</xdr:rowOff>
    </xdr:from>
    <xdr:to>
      <xdr:col>28</xdr:col>
      <xdr:colOff>114300</xdr:colOff>
      <xdr:row>58</xdr:row>
      <xdr:rowOff>135890</xdr:rowOff>
    </xdr:to>
    <xdr:cxnSp macro="">
      <xdr:nvCxnSpPr>
        <xdr:cNvPr id="102" name="直線コネクタ 101"/>
        <xdr:cNvCxnSpPr/>
      </xdr:nvCxnSpPr>
      <xdr:spPr>
        <a:xfrm>
          <a:off x="685800" y="9862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5110" cy="249555"/>
    <xdr:sp macro="" textlink="">
      <xdr:nvSpPr>
        <xdr:cNvPr id="103" name="テキスト ボックス 102"/>
        <xdr:cNvSpPr txBox="1"/>
      </xdr:nvSpPr>
      <xdr:spPr>
        <a:xfrm>
          <a:off x="47498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24130</xdr:rowOff>
    </xdr:from>
    <xdr:to>
      <xdr:col>28</xdr:col>
      <xdr:colOff>114300</xdr:colOff>
      <xdr:row>56</xdr:row>
      <xdr:rowOff>24130</xdr:rowOff>
    </xdr:to>
    <xdr:cxnSp macro="">
      <xdr:nvCxnSpPr>
        <xdr:cNvPr id="104" name="直線コネクタ 103"/>
        <xdr:cNvCxnSpPr/>
      </xdr:nvCxnSpPr>
      <xdr:spPr>
        <a:xfrm>
          <a:off x="685800" y="94157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9555"/>
    <xdr:sp macro="" textlink="">
      <xdr:nvSpPr>
        <xdr:cNvPr id="105" name="テキスト ボックス 104"/>
        <xdr:cNvSpPr txBox="1"/>
      </xdr:nvSpPr>
      <xdr:spPr>
        <a:xfrm>
          <a:off x="166370" y="9276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80010</xdr:rowOff>
    </xdr:from>
    <xdr:to>
      <xdr:col>28</xdr:col>
      <xdr:colOff>114300</xdr:colOff>
      <xdr:row>53</xdr:row>
      <xdr:rowOff>80010</xdr:rowOff>
    </xdr:to>
    <xdr:cxnSp macro="">
      <xdr:nvCxnSpPr>
        <xdr:cNvPr id="106" name="直線コネクタ 105"/>
        <xdr:cNvCxnSpPr/>
      </xdr:nvCxnSpPr>
      <xdr:spPr>
        <a:xfrm>
          <a:off x="685800" y="8968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108585</xdr:rowOff>
    </xdr:from>
    <xdr:ext cx="595630" cy="249555"/>
    <xdr:sp macro="" textlink="">
      <xdr:nvSpPr>
        <xdr:cNvPr id="107" name="テキスト ボックス 106"/>
        <xdr:cNvSpPr txBox="1"/>
      </xdr:nvSpPr>
      <xdr:spPr>
        <a:xfrm>
          <a:off x="166370" y="88296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135890</xdr:rowOff>
    </xdr:from>
    <xdr:to>
      <xdr:col>28</xdr:col>
      <xdr:colOff>114300</xdr:colOff>
      <xdr:row>50</xdr:row>
      <xdr:rowOff>135890</xdr:rowOff>
    </xdr:to>
    <xdr:cxnSp macro="">
      <xdr:nvCxnSpPr>
        <xdr:cNvPr id="108" name="直線コネクタ 107"/>
        <xdr:cNvCxnSpPr/>
      </xdr:nvCxnSpPr>
      <xdr:spPr>
        <a:xfrm>
          <a:off x="685800" y="852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49555"/>
    <xdr:sp macro="" textlink="">
      <xdr:nvSpPr>
        <xdr:cNvPr id="109" name="テキスト ボックス 108"/>
        <xdr:cNvSpPr txBox="1"/>
      </xdr:nvSpPr>
      <xdr:spPr>
        <a:xfrm>
          <a:off x="166370" y="8383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0" name="直線コネクタ 109"/>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9555"/>
    <xdr:sp macro="" textlink="">
      <xdr:nvSpPr>
        <xdr:cNvPr id="111" name="テキスト ボックス 110"/>
        <xdr:cNvSpPr txBox="1"/>
      </xdr:nvSpPr>
      <xdr:spPr>
        <a:xfrm>
          <a:off x="166370" y="79355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80010</xdr:rowOff>
    </xdr:to>
    <xdr:sp macro="" textlink="">
      <xdr:nvSpPr>
        <xdr:cNvPr id="112" name="物件費グラフ枠"/>
        <xdr:cNvSpPr/>
      </xdr:nvSpPr>
      <xdr:spPr>
        <a:xfrm>
          <a:off x="6858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36195</xdr:rowOff>
    </xdr:from>
    <xdr:to>
      <xdr:col>24</xdr:col>
      <xdr:colOff>62865</xdr:colOff>
      <xdr:row>57</xdr:row>
      <xdr:rowOff>142875</xdr:rowOff>
    </xdr:to>
    <xdr:cxnSp macro="">
      <xdr:nvCxnSpPr>
        <xdr:cNvPr id="113" name="直線コネクタ 112"/>
        <xdr:cNvCxnSpPr/>
      </xdr:nvCxnSpPr>
      <xdr:spPr>
        <a:xfrm flipV="1">
          <a:off x="4176395" y="842200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147955</xdr:rowOff>
    </xdr:from>
    <xdr:ext cx="534670" cy="249555"/>
    <xdr:sp macro="" textlink="">
      <xdr:nvSpPr>
        <xdr:cNvPr id="114" name="物件費最小値テキスト"/>
        <xdr:cNvSpPr txBox="1"/>
      </xdr:nvSpPr>
      <xdr:spPr>
        <a:xfrm>
          <a:off x="4229100" y="97072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142875</xdr:rowOff>
    </xdr:from>
    <xdr:to>
      <xdr:col>24</xdr:col>
      <xdr:colOff>152400</xdr:colOff>
      <xdr:row>57</xdr:row>
      <xdr:rowOff>142875</xdr:rowOff>
    </xdr:to>
    <xdr:cxnSp macro="">
      <xdr:nvCxnSpPr>
        <xdr:cNvPr id="115" name="直線コネクタ 114"/>
        <xdr:cNvCxnSpPr/>
      </xdr:nvCxnSpPr>
      <xdr:spPr>
        <a:xfrm>
          <a:off x="4108450" y="9702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151130</xdr:rowOff>
    </xdr:from>
    <xdr:ext cx="598805" cy="252730"/>
    <xdr:sp macro="" textlink="">
      <xdr:nvSpPr>
        <xdr:cNvPr id="116" name="物件費最大値テキスト"/>
        <xdr:cNvSpPr txBox="1"/>
      </xdr:nvSpPr>
      <xdr:spPr>
        <a:xfrm>
          <a:off x="4229100" y="82016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36195</xdr:rowOff>
    </xdr:from>
    <xdr:to>
      <xdr:col>24</xdr:col>
      <xdr:colOff>152400</xdr:colOff>
      <xdr:row>50</xdr:row>
      <xdr:rowOff>36195</xdr:rowOff>
    </xdr:to>
    <xdr:cxnSp macro="">
      <xdr:nvCxnSpPr>
        <xdr:cNvPr id="117" name="直線コネクタ 116"/>
        <xdr:cNvCxnSpPr/>
      </xdr:nvCxnSpPr>
      <xdr:spPr>
        <a:xfrm>
          <a:off x="4108450" y="8422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20955</xdr:rowOff>
    </xdr:from>
    <xdr:to>
      <xdr:col>24</xdr:col>
      <xdr:colOff>63500</xdr:colOff>
      <xdr:row>56</xdr:row>
      <xdr:rowOff>28575</xdr:rowOff>
    </xdr:to>
    <xdr:cxnSp macro="">
      <xdr:nvCxnSpPr>
        <xdr:cNvPr id="118" name="直線コネクタ 117"/>
        <xdr:cNvCxnSpPr/>
      </xdr:nvCxnSpPr>
      <xdr:spPr>
        <a:xfrm flipV="1">
          <a:off x="3429000" y="941260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10795</xdr:rowOff>
    </xdr:from>
    <xdr:ext cx="534670" cy="248920"/>
    <xdr:sp macro="" textlink="">
      <xdr:nvSpPr>
        <xdr:cNvPr id="119" name="物件費平均値テキスト"/>
        <xdr:cNvSpPr txBox="1"/>
      </xdr:nvSpPr>
      <xdr:spPr>
        <a:xfrm>
          <a:off x="4229100" y="94024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31750</xdr:rowOff>
    </xdr:from>
    <xdr:to>
      <xdr:col>24</xdr:col>
      <xdr:colOff>114300</xdr:colOff>
      <xdr:row>56</xdr:row>
      <xdr:rowOff>130810</xdr:rowOff>
    </xdr:to>
    <xdr:sp macro="" textlink="">
      <xdr:nvSpPr>
        <xdr:cNvPr id="120" name="フローチャート: 判断 119"/>
        <xdr:cNvSpPr/>
      </xdr:nvSpPr>
      <xdr:spPr>
        <a:xfrm>
          <a:off x="4127500" y="9423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28575</xdr:rowOff>
    </xdr:from>
    <xdr:to>
      <xdr:col>19</xdr:col>
      <xdr:colOff>171450</xdr:colOff>
      <xdr:row>56</xdr:row>
      <xdr:rowOff>34290</xdr:rowOff>
    </xdr:to>
    <xdr:cxnSp macro="">
      <xdr:nvCxnSpPr>
        <xdr:cNvPr id="121" name="直線コネクタ 120"/>
        <xdr:cNvCxnSpPr/>
      </xdr:nvCxnSpPr>
      <xdr:spPr>
        <a:xfrm flipV="1">
          <a:off x="2622550" y="942022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60325</xdr:rowOff>
    </xdr:from>
    <xdr:to>
      <xdr:col>20</xdr:col>
      <xdr:colOff>38100</xdr:colOff>
      <xdr:row>56</xdr:row>
      <xdr:rowOff>160020</xdr:rowOff>
    </xdr:to>
    <xdr:sp macro="" textlink="">
      <xdr:nvSpPr>
        <xdr:cNvPr id="122" name="フローチャート: 判断 121"/>
        <xdr:cNvSpPr/>
      </xdr:nvSpPr>
      <xdr:spPr>
        <a:xfrm>
          <a:off x="3384550" y="94519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151130</xdr:rowOff>
    </xdr:from>
    <xdr:ext cx="530860" cy="252730"/>
    <xdr:sp macro="" textlink="">
      <xdr:nvSpPr>
        <xdr:cNvPr id="123" name="テキスト ボックス 122"/>
        <xdr:cNvSpPr txBox="1"/>
      </xdr:nvSpPr>
      <xdr:spPr>
        <a:xfrm>
          <a:off x="3187065" y="954278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33655</xdr:rowOff>
    </xdr:from>
    <xdr:to>
      <xdr:col>15</xdr:col>
      <xdr:colOff>50800</xdr:colOff>
      <xdr:row>56</xdr:row>
      <xdr:rowOff>34290</xdr:rowOff>
    </xdr:to>
    <xdr:cxnSp macro="">
      <xdr:nvCxnSpPr>
        <xdr:cNvPr id="124" name="直線コネクタ 123"/>
        <xdr:cNvCxnSpPr/>
      </xdr:nvCxnSpPr>
      <xdr:spPr>
        <a:xfrm>
          <a:off x="1828800" y="942530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76200</xdr:rowOff>
    </xdr:from>
    <xdr:to>
      <xdr:col>15</xdr:col>
      <xdr:colOff>101600</xdr:colOff>
      <xdr:row>57</xdr:row>
      <xdr:rowOff>7620</xdr:rowOff>
    </xdr:to>
    <xdr:sp macro="" textlink="">
      <xdr:nvSpPr>
        <xdr:cNvPr id="125" name="フローチャート: 判断 124"/>
        <xdr:cNvSpPr/>
      </xdr:nvSpPr>
      <xdr:spPr>
        <a:xfrm>
          <a:off x="2571750" y="9467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167005</xdr:rowOff>
    </xdr:from>
    <xdr:ext cx="530860" cy="252730"/>
    <xdr:sp macro="" textlink="">
      <xdr:nvSpPr>
        <xdr:cNvPr id="126" name="テキスト ボックス 125"/>
        <xdr:cNvSpPr txBox="1"/>
      </xdr:nvSpPr>
      <xdr:spPr>
        <a:xfrm>
          <a:off x="2393315" y="955865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33655</xdr:rowOff>
    </xdr:from>
    <xdr:to>
      <xdr:col>10</xdr:col>
      <xdr:colOff>114300</xdr:colOff>
      <xdr:row>56</xdr:row>
      <xdr:rowOff>73660</xdr:rowOff>
    </xdr:to>
    <xdr:cxnSp macro="">
      <xdr:nvCxnSpPr>
        <xdr:cNvPr id="127" name="直線コネクタ 126"/>
        <xdr:cNvCxnSpPr/>
      </xdr:nvCxnSpPr>
      <xdr:spPr>
        <a:xfrm flipV="1">
          <a:off x="1028700" y="942530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84455</xdr:rowOff>
    </xdr:from>
    <xdr:to>
      <xdr:col>10</xdr:col>
      <xdr:colOff>165100</xdr:colOff>
      <xdr:row>57</xdr:row>
      <xdr:rowOff>16510</xdr:rowOff>
    </xdr:to>
    <xdr:sp macro="" textlink="">
      <xdr:nvSpPr>
        <xdr:cNvPr id="128" name="フローチャート: 判断 127"/>
        <xdr:cNvSpPr/>
      </xdr:nvSpPr>
      <xdr:spPr>
        <a:xfrm>
          <a:off x="1778000" y="9476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6350</xdr:rowOff>
    </xdr:from>
    <xdr:ext cx="534670" cy="252095"/>
    <xdr:sp macro="" textlink="">
      <xdr:nvSpPr>
        <xdr:cNvPr id="129" name="テキスト ボックス 128"/>
        <xdr:cNvSpPr txBox="1"/>
      </xdr:nvSpPr>
      <xdr:spPr>
        <a:xfrm>
          <a:off x="1580515" y="95656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108585</xdr:rowOff>
    </xdr:from>
    <xdr:to>
      <xdr:col>6</xdr:col>
      <xdr:colOff>38100</xdr:colOff>
      <xdr:row>57</xdr:row>
      <xdr:rowOff>40005</xdr:rowOff>
    </xdr:to>
    <xdr:sp macro="" textlink="">
      <xdr:nvSpPr>
        <xdr:cNvPr id="130" name="フローチャート: 判断 129"/>
        <xdr:cNvSpPr/>
      </xdr:nvSpPr>
      <xdr:spPr>
        <a:xfrm>
          <a:off x="984250" y="9500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32385</xdr:rowOff>
    </xdr:from>
    <xdr:ext cx="530860" cy="249555"/>
    <xdr:sp macro="" textlink="">
      <xdr:nvSpPr>
        <xdr:cNvPr id="131" name="テキスト ボックス 130"/>
        <xdr:cNvSpPr txBox="1"/>
      </xdr:nvSpPr>
      <xdr:spPr>
        <a:xfrm>
          <a:off x="786765" y="95916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77470</xdr:rowOff>
    </xdr:from>
    <xdr:ext cx="762000" cy="252730"/>
    <xdr:sp macro="" textlink="">
      <xdr:nvSpPr>
        <xdr:cNvPr id="132" name="テキスト ボックス 131"/>
        <xdr:cNvSpPr txBox="1"/>
      </xdr:nvSpPr>
      <xdr:spPr>
        <a:xfrm>
          <a:off x="40068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77470</xdr:rowOff>
    </xdr:from>
    <xdr:ext cx="762000" cy="252730"/>
    <xdr:sp macro="" textlink="">
      <xdr:nvSpPr>
        <xdr:cNvPr id="133" name="テキスト ボックス 132"/>
        <xdr:cNvSpPr txBox="1"/>
      </xdr:nvSpPr>
      <xdr:spPr>
        <a:xfrm>
          <a:off x="32575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77470</xdr:rowOff>
    </xdr:from>
    <xdr:ext cx="758190" cy="252730"/>
    <xdr:sp macro="" textlink="">
      <xdr:nvSpPr>
        <xdr:cNvPr id="134" name="テキスト ボックス 133"/>
        <xdr:cNvSpPr txBox="1"/>
      </xdr:nvSpPr>
      <xdr:spPr>
        <a:xfrm>
          <a:off x="24511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77470</xdr:rowOff>
    </xdr:from>
    <xdr:ext cx="762000" cy="252730"/>
    <xdr:sp macro="" textlink="">
      <xdr:nvSpPr>
        <xdr:cNvPr id="135" name="テキスト ボックス 134"/>
        <xdr:cNvSpPr txBox="1"/>
      </xdr:nvSpPr>
      <xdr:spPr>
        <a:xfrm>
          <a:off x="1657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77470</xdr:rowOff>
    </xdr:from>
    <xdr:ext cx="762000" cy="252730"/>
    <xdr:sp macro="" textlink="">
      <xdr:nvSpPr>
        <xdr:cNvPr id="136" name="テキスト ボックス 135"/>
        <xdr:cNvSpPr txBox="1"/>
      </xdr:nvSpPr>
      <xdr:spPr>
        <a:xfrm>
          <a:off x="857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140335</xdr:rowOff>
    </xdr:from>
    <xdr:to>
      <xdr:col>24</xdr:col>
      <xdr:colOff>114300</xdr:colOff>
      <xdr:row>56</xdr:row>
      <xdr:rowOff>71755</xdr:rowOff>
    </xdr:to>
    <xdr:sp macro="" textlink="">
      <xdr:nvSpPr>
        <xdr:cNvPr id="137" name="楕円 136"/>
        <xdr:cNvSpPr/>
      </xdr:nvSpPr>
      <xdr:spPr>
        <a:xfrm>
          <a:off x="4127500" y="9364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162560</xdr:rowOff>
    </xdr:from>
    <xdr:ext cx="598805" cy="249555"/>
    <xdr:sp macro="" textlink="">
      <xdr:nvSpPr>
        <xdr:cNvPr id="138" name="物件費該当値テキスト"/>
        <xdr:cNvSpPr txBox="1"/>
      </xdr:nvSpPr>
      <xdr:spPr>
        <a:xfrm>
          <a:off x="4229100" y="92189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146050</xdr:rowOff>
    </xdr:from>
    <xdr:to>
      <xdr:col>20</xdr:col>
      <xdr:colOff>38100</xdr:colOff>
      <xdr:row>56</xdr:row>
      <xdr:rowOff>77470</xdr:rowOff>
    </xdr:to>
    <xdr:sp macro="" textlink="">
      <xdr:nvSpPr>
        <xdr:cNvPr id="139" name="楕円 138"/>
        <xdr:cNvSpPr/>
      </xdr:nvSpPr>
      <xdr:spPr>
        <a:xfrm>
          <a:off x="3384550" y="93700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94615</xdr:rowOff>
    </xdr:from>
    <xdr:ext cx="530860" cy="253365"/>
    <xdr:sp macro="" textlink="">
      <xdr:nvSpPr>
        <xdr:cNvPr id="140" name="テキスト ボックス 139"/>
        <xdr:cNvSpPr txBox="1"/>
      </xdr:nvSpPr>
      <xdr:spPr>
        <a:xfrm>
          <a:off x="3187065" y="91509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151765</xdr:rowOff>
    </xdr:from>
    <xdr:to>
      <xdr:col>15</xdr:col>
      <xdr:colOff>101600</xdr:colOff>
      <xdr:row>56</xdr:row>
      <xdr:rowOff>84455</xdr:rowOff>
    </xdr:to>
    <xdr:sp macro="" textlink="">
      <xdr:nvSpPr>
        <xdr:cNvPr id="141" name="楕円 140"/>
        <xdr:cNvSpPr/>
      </xdr:nvSpPr>
      <xdr:spPr>
        <a:xfrm>
          <a:off x="2571750" y="9375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99060</xdr:rowOff>
    </xdr:from>
    <xdr:ext cx="530860" cy="252095"/>
    <xdr:sp macro="" textlink="">
      <xdr:nvSpPr>
        <xdr:cNvPr id="142" name="テキスト ボックス 141"/>
        <xdr:cNvSpPr txBox="1"/>
      </xdr:nvSpPr>
      <xdr:spPr>
        <a:xfrm>
          <a:off x="2393315" y="915543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151130</xdr:rowOff>
    </xdr:from>
    <xdr:to>
      <xdr:col>10</xdr:col>
      <xdr:colOff>165100</xdr:colOff>
      <xdr:row>56</xdr:row>
      <xdr:rowOff>82550</xdr:rowOff>
    </xdr:to>
    <xdr:sp macro="" textlink="">
      <xdr:nvSpPr>
        <xdr:cNvPr id="143" name="楕円 142"/>
        <xdr:cNvSpPr/>
      </xdr:nvSpPr>
      <xdr:spPr>
        <a:xfrm>
          <a:off x="1778000" y="9375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98425</xdr:rowOff>
    </xdr:from>
    <xdr:ext cx="534670" cy="252730"/>
    <xdr:sp macro="" textlink="">
      <xdr:nvSpPr>
        <xdr:cNvPr id="144" name="テキスト ボックス 143"/>
        <xdr:cNvSpPr txBox="1"/>
      </xdr:nvSpPr>
      <xdr:spPr>
        <a:xfrm>
          <a:off x="1580515" y="91547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23495</xdr:rowOff>
    </xdr:from>
    <xdr:to>
      <xdr:col>6</xdr:col>
      <xdr:colOff>38100</xdr:colOff>
      <xdr:row>56</xdr:row>
      <xdr:rowOff>123825</xdr:rowOff>
    </xdr:to>
    <xdr:sp macro="" textlink="">
      <xdr:nvSpPr>
        <xdr:cNvPr id="145" name="楕円 144"/>
        <xdr:cNvSpPr/>
      </xdr:nvSpPr>
      <xdr:spPr>
        <a:xfrm>
          <a:off x="984250" y="94151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140335</xdr:rowOff>
    </xdr:from>
    <xdr:ext cx="530860" cy="249555"/>
    <xdr:sp macro="" textlink="">
      <xdr:nvSpPr>
        <xdr:cNvPr id="146" name="テキスト ボックス 145"/>
        <xdr:cNvSpPr txBox="1"/>
      </xdr:nvSpPr>
      <xdr:spPr>
        <a:xfrm>
          <a:off x="786765" y="91967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31115</xdr:rowOff>
    </xdr:to>
    <xdr:sp macro="" textlink="">
      <xdr:nvSpPr>
        <xdr:cNvPr id="147" name="正方形/長方形 146"/>
        <xdr:cNvSpPr/>
      </xdr:nvSpPr>
      <xdr:spPr>
        <a:xfrm>
          <a:off x="685800" y="106203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133350</xdr:rowOff>
    </xdr:to>
    <xdr:sp macro="" textlink="">
      <xdr:nvSpPr>
        <xdr:cNvPr id="148" name="正方形/長方形 147"/>
        <xdr:cNvSpPr/>
      </xdr:nvSpPr>
      <xdr:spPr>
        <a:xfrm>
          <a:off x="8128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85090</xdr:rowOff>
    </xdr:from>
    <xdr:to>
      <xdr:col>12</xdr:col>
      <xdr:colOff>127000</xdr:colOff>
      <xdr:row>68</xdr:row>
      <xdr:rowOff>0</xdr:rowOff>
    </xdr:to>
    <xdr:sp macro="" textlink="">
      <xdr:nvSpPr>
        <xdr:cNvPr id="149" name="正方形/長方形 148"/>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133350</xdr:rowOff>
    </xdr:to>
    <xdr:sp macro="" textlink="">
      <xdr:nvSpPr>
        <xdr:cNvPr id="150" name="正方形/長方形 149"/>
        <xdr:cNvSpPr/>
      </xdr:nvSpPr>
      <xdr:spPr>
        <a:xfrm>
          <a:off x="17145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85090</xdr:rowOff>
    </xdr:from>
    <xdr:to>
      <xdr:col>18</xdr:col>
      <xdr:colOff>0</xdr:colOff>
      <xdr:row>68</xdr:row>
      <xdr:rowOff>0</xdr:rowOff>
    </xdr:to>
    <xdr:sp macro="" textlink="">
      <xdr:nvSpPr>
        <xdr:cNvPr id="151" name="正方形/長方形 150"/>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133350</xdr:rowOff>
    </xdr:to>
    <xdr:sp macro="" textlink="">
      <xdr:nvSpPr>
        <xdr:cNvPr id="152" name="正方形/長方形 151"/>
        <xdr:cNvSpPr/>
      </xdr:nvSpPr>
      <xdr:spPr>
        <a:xfrm>
          <a:off x="27432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85090</xdr:rowOff>
    </xdr:from>
    <xdr:to>
      <xdr:col>24</xdr:col>
      <xdr:colOff>0</xdr:colOff>
      <xdr:row>68</xdr:row>
      <xdr:rowOff>0</xdr:rowOff>
    </xdr:to>
    <xdr:sp macro="" textlink="">
      <xdr:nvSpPr>
        <xdr:cNvPr id="153" name="正方形/長方形 152"/>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78740</xdr:rowOff>
    </xdr:to>
    <xdr:sp macro="" textlink="">
      <xdr:nvSpPr>
        <xdr:cNvPr id="154" name="正方形/長方形 153"/>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14630"/>
    <xdr:sp macro="" textlink="">
      <xdr:nvSpPr>
        <xdr:cNvPr id="155" name="テキスト ボックス 154"/>
        <xdr:cNvSpPr txBox="1"/>
      </xdr:nvSpPr>
      <xdr:spPr>
        <a:xfrm>
          <a:off x="666750" y="11241405"/>
          <a:ext cx="34607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78740</xdr:rowOff>
    </xdr:from>
    <xdr:to>
      <xdr:col>28</xdr:col>
      <xdr:colOff>114300</xdr:colOff>
      <xdr:row>81</xdr:row>
      <xdr:rowOff>78740</xdr:rowOff>
    </xdr:to>
    <xdr:cxnSp macro="">
      <xdr:nvCxnSpPr>
        <xdr:cNvPr id="156" name="直線コネクタ 155"/>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133350</xdr:rowOff>
    </xdr:from>
    <xdr:to>
      <xdr:col>28</xdr:col>
      <xdr:colOff>114300</xdr:colOff>
      <xdr:row>78</xdr:row>
      <xdr:rowOff>133350</xdr:rowOff>
    </xdr:to>
    <xdr:cxnSp macro="">
      <xdr:nvCxnSpPr>
        <xdr:cNvPr id="157" name="直線コネクタ 156"/>
        <xdr:cNvCxnSpPr/>
      </xdr:nvCxnSpPr>
      <xdr:spPr>
        <a:xfrm>
          <a:off x="685800" y="13213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161925</xdr:rowOff>
    </xdr:from>
    <xdr:ext cx="245110" cy="244475"/>
    <xdr:sp macro="" textlink="">
      <xdr:nvSpPr>
        <xdr:cNvPr id="158" name="テキスト ボックス 157"/>
        <xdr:cNvSpPr txBox="1"/>
      </xdr:nvSpPr>
      <xdr:spPr>
        <a:xfrm>
          <a:off x="474980" y="13074015"/>
          <a:ext cx="245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24130</xdr:rowOff>
    </xdr:from>
    <xdr:to>
      <xdr:col>28</xdr:col>
      <xdr:colOff>114300</xdr:colOff>
      <xdr:row>76</xdr:row>
      <xdr:rowOff>24130</xdr:rowOff>
    </xdr:to>
    <xdr:cxnSp macro="">
      <xdr:nvCxnSpPr>
        <xdr:cNvPr id="159" name="直線コネクタ 158"/>
        <xdr:cNvCxnSpPr/>
      </xdr:nvCxnSpPr>
      <xdr:spPr>
        <a:xfrm>
          <a:off x="685800" y="12768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52070</xdr:rowOff>
    </xdr:from>
    <xdr:ext cx="531495" cy="244475"/>
    <xdr:sp macro="" textlink="">
      <xdr:nvSpPr>
        <xdr:cNvPr id="160" name="テキスト ボックス 159"/>
        <xdr:cNvSpPr txBox="1"/>
      </xdr:nvSpPr>
      <xdr:spPr>
        <a:xfrm>
          <a:off x="211455" y="1262888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78740</xdr:rowOff>
    </xdr:from>
    <xdr:to>
      <xdr:col>28</xdr:col>
      <xdr:colOff>114300</xdr:colOff>
      <xdr:row>73</xdr:row>
      <xdr:rowOff>78740</xdr:rowOff>
    </xdr:to>
    <xdr:cxnSp macro="">
      <xdr:nvCxnSpPr>
        <xdr:cNvPr id="161" name="直線コネクタ 160"/>
        <xdr:cNvCxnSpPr/>
      </xdr:nvCxnSpPr>
      <xdr:spPr>
        <a:xfrm>
          <a:off x="685800" y="123202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106680</xdr:rowOff>
    </xdr:from>
    <xdr:ext cx="531495" cy="244475"/>
    <xdr:sp macro="" textlink="">
      <xdr:nvSpPr>
        <xdr:cNvPr id="162" name="テキスト ボックス 161"/>
        <xdr:cNvSpPr txBox="1"/>
      </xdr:nvSpPr>
      <xdr:spPr>
        <a:xfrm>
          <a:off x="211455" y="1218057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133350</xdr:rowOff>
    </xdr:from>
    <xdr:to>
      <xdr:col>28</xdr:col>
      <xdr:colOff>114300</xdr:colOff>
      <xdr:row>70</xdr:row>
      <xdr:rowOff>133350</xdr:rowOff>
    </xdr:to>
    <xdr:cxnSp macro="">
      <xdr:nvCxnSpPr>
        <xdr:cNvPr id="163" name="直線コネクタ 162"/>
        <xdr:cNvCxnSpPr/>
      </xdr:nvCxnSpPr>
      <xdr:spPr>
        <a:xfrm>
          <a:off x="685800" y="118719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161925</xdr:rowOff>
    </xdr:from>
    <xdr:ext cx="531495" cy="244475"/>
    <xdr:sp macro="" textlink="">
      <xdr:nvSpPr>
        <xdr:cNvPr id="164" name="テキスト ボックス 163"/>
        <xdr:cNvSpPr txBox="1"/>
      </xdr:nvSpPr>
      <xdr:spPr>
        <a:xfrm>
          <a:off x="211455" y="1173289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65" name="直線コネクタ 164"/>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52070</xdr:rowOff>
    </xdr:from>
    <xdr:ext cx="531495" cy="244475"/>
    <xdr:sp macro="" textlink="">
      <xdr:nvSpPr>
        <xdr:cNvPr id="166" name="テキスト ボックス 165"/>
        <xdr:cNvSpPr txBox="1"/>
      </xdr:nvSpPr>
      <xdr:spPr>
        <a:xfrm>
          <a:off x="211455" y="1128776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78740</xdr:rowOff>
    </xdr:to>
    <xdr:sp macro="" textlink="">
      <xdr:nvSpPr>
        <xdr:cNvPr id="167" name="維持補修費グラフ枠"/>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56515</xdr:rowOff>
    </xdr:from>
    <xdr:to>
      <xdr:col>24</xdr:col>
      <xdr:colOff>62865</xdr:colOff>
      <xdr:row>78</xdr:row>
      <xdr:rowOff>131445</xdr:rowOff>
    </xdr:to>
    <xdr:cxnSp macro="">
      <xdr:nvCxnSpPr>
        <xdr:cNvPr id="168" name="直線コネクタ 167"/>
        <xdr:cNvCxnSpPr/>
      </xdr:nvCxnSpPr>
      <xdr:spPr>
        <a:xfrm flipV="1">
          <a:off x="4176395" y="1196276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135255</xdr:rowOff>
    </xdr:from>
    <xdr:ext cx="313690" cy="248285"/>
    <xdr:sp macro="" textlink="">
      <xdr:nvSpPr>
        <xdr:cNvPr id="169" name="維持補修費最小値テキスト"/>
        <xdr:cNvSpPr txBox="1"/>
      </xdr:nvSpPr>
      <xdr:spPr>
        <a:xfrm>
          <a:off x="4229100" y="1321498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131445</xdr:rowOff>
    </xdr:from>
    <xdr:to>
      <xdr:col>24</xdr:col>
      <xdr:colOff>152400</xdr:colOff>
      <xdr:row>78</xdr:row>
      <xdr:rowOff>131445</xdr:rowOff>
    </xdr:to>
    <xdr:cxnSp macro="">
      <xdr:nvCxnSpPr>
        <xdr:cNvPr id="170" name="直線コネクタ 169"/>
        <xdr:cNvCxnSpPr/>
      </xdr:nvCxnSpPr>
      <xdr:spPr>
        <a:xfrm>
          <a:off x="4108450" y="13211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xdr:rowOff>
    </xdr:from>
    <xdr:ext cx="534670" cy="247015"/>
    <xdr:sp macro="" textlink="">
      <xdr:nvSpPr>
        <xdr:cNvPr id="171" name="維持補修費最大値テキスト"/>
        <xdr:cNvSpPr txBox="1"/>
      </xdr:nvSpPr>
      <xdr:spPr>
        <a:xfrm>
          <a:off x="4229100" y="1174432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56515</xdr:rowOff>
    </xdr:from>
    <xdr:to>
      <xdr:col>24</xdr:col>
      <xdr:colOff>152400</xdr:colOff>
      <xdr:row>71</xdr:row>
      <xdr:rowOff>56515</xdr:rowOff>
    </xdr:to>
    <xdr:cxnSp macro="">
      <xdr:nvCxnSpPr>
        <xdr:cNvPr id="172" name="直線コネクタ 171"/>
        <xdr:cNvCxnSpPr/>
      </xdr:nvCxnSpPr>
      <xdr:spPr>
        <a:xfrm>
          <a:off x="4108450" y="11962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91440</xdr:rowOff>
    </xdr:from>
    <xdr:to>
      <xdr:col>24</xdr:col>
      <xdr:colOff>63500</xdr:colOff>
      <xdr:row>78</xdr:row>
      <xdr:rowOff>101600</xdr:rowOff>
    </xdr:to>
    <xdr:cxnSp macro="">
      <xdr:nvCxnSpPr>
        <xdr:cNvPr id="173" name="直線コネクタ 172"/>
        <xdr:cNvCxnSpPr/>
      </xdr:nvCxnSpPr>
      <xdr:spPr>
        <a:xfrm flipV="1">
          <a:off x="3429000" y="1317117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125095</xdr:rowOff>
    </xdr:from>
    <xdr:ext cx="469900" cy="245110"/>
    <xdr:sp macro="" textlink="">
      <xdr:nvSpPr>
        <xdr:cNvPr id="174" name="維持補修費平均値テキスト"/>
        <xdr:cNvSpPr txBox="1"/>
      </xdr:nvSpPr>
      <xdr:spPr>
        <a:xfrm>
          <a:off x="4229100" y="1286954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103505</xdr:rowOff>
    </xdr:from>
    <xdr:to>
      <xdr:col>24</xdr:col>
      <xdr:colOff>114300</xdr:colOff>
      <xdr:row>78</xdr:row>
      <xdr:rowOff>36195</xdr:rowOff>
    </xdr:to>
    <xdr:sp macro="" textlink="">
      <xdr:nvSpPr>
        <xdr:cNvPr id="175" name="フローチャート: 判断 174"/>
        <xdr:cNvSpPr/>
      </xdr:nvSpPr>
      <xdr:spPr>
        <a:xfrm>
          <a:off x="4127500" y="130155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101600</xdr:rowOff>
    </xdr:from>
    <xdr:to>
      <xdr:col>19</xdr:col>
      <xdr:colOff>171450</xdr:colOff>
      <xdr:row>78</xdr:row>
      <xdr:rowOff>120015</xdr:rowOff>
    </xdr:to>
    <xdr:cxnSp macro="">
      <xdr:nvCxnSpPr>
        <xdr:cNvPr id="176" name="直線コネクタ 175"/>
        <xdr:cNvCxnSpPr/>
      </xdr:nvCxnSpPr>
      <xdr:spPr>
        <a:xfrm flipV="1">
          <a:off x="2622550" y="1318133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81280</xdr:rowOff>
    </xdr:from>
    <xdr:to>
      <xdr:col>20</xdr:col>
      <xdr:colOff>38100</xdr:colOff>
      <xdr:row>78</xdr:row>
      <xdr:rowOff>15240</xdr:rowOff>
    </xdr:to>
    <xdr:sp macro="" textlink="">
      <xdr:nvSpPr>
        <xdr:cNvPr id="177" name="フローチャート: 判断 176"/>
        <xdr:cNvSpPr/>
      </xdr:nvSpPr>
      <xdr:spPr>
        <a:xfrm>
          <a:off x="3384550" y="1299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30480</xdr:rowOff>
    </xdr:from>
    <xdr:ext cx="469900" cy="243840"/>
    <xdr:sp macro="" textlink="">
      <xdr:nvSpPr>
        <xdr:cNvPr id="178" name="テキスト ボックス 177"/>
        <xdr:cNvSpPr txBox="1"/>
      </xdr:nvSpPr>
      <xdr:spPr>
        <a:xfrm>
          <a:off x="3219450" y="1277493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116205</xdr:rowOff>
    </xdr:from>
    <xdr:to>
      <xdr:col>15</xdr:col>
      <xdr:colOff>50800</xdr:colOff>
      <xdr:row>78</xdr:row>
      <xdr:rowOff>120015</xdr:rowOff>
    </xdr:to>
    <xdr:cxnSp macro="">
      <xdr:nvCxnSpPr>
        <xdr:cNvPr id="179" name="直線コネクタ 178"/>
        <xdr:cNvCxnSpPr/>
      </xdr:nvCxnSpPr>
      <xdr:spPr>
        <a:xfrm>
          <a:off x="1828800" y="1319593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73660</xdr:rowOff>
    </xdr:from>
    <xdr:to>
      <xdr:col>15</xdr:col>
      <xdr:colOff>101600</xdr:colOff>
      <xdr:row>78</xdr:row>
      <xdr:rowOff>6350</xdr:rowOff>
    </xdr:to>
    <xdr:sp macro="" textlink="">
      <xdr:nvSpPr>
        <xdr:cNvPr id="180" name="フローチャート: 判断 179"/>
        <xdr:cNvSpPr/>
      </xdr:nvSpPr>
      <xdr:spPr>
        <a:xfrm>
          <a:off x="2571750" y="12985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22860</xdr:rowOff>
    </xdr:from>
    <xdr:ext cx="469900" cy="248285"/>
    <xdr:sp macro="" textlink="">
      <xdr:nvSpPr>
        <xdr:cNvPr id="181" name="テキスト ボックス 180"/>
        <xdr:cNvSpPr txBox="1"/>
      </xdr:nvSpPr>
      <xdr:spPr>
        <a:xfrm>
          <a:off x="2406650" y="1276731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95250</xdr:rowOff>
    </xdr:from>
    <xdr:to>
      <xdr:col>10</xdr:col>
      <xdr:colOff>114300</xdr:colOff>
      <xdr:row>78</xdr:row>
      <xdr:rowOff>116205</xdr:rowOff>
    </xdr:to>
    <xdr:cxnSp macro="">
      <xdr:nvCxnSpPr>
        <xdr:cNvPr id="182" name="直線コネクタ 181"/>
        <xdr:cNvCxnSpPr/>
      </xdr:nvCxnSpPr>
      <xdr:spPr>
        <a:xfrm>
          <a:off x="1028700" y="1317498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92075</xdr:rowOff>
    </xdr:from>
    <xdr:to>
      <xdr:col>10</xdr:col>
      <xdr:colOff>165100</xdr:colOff>
      <xdr:row>78</xdr:row>
      <xdr:rowOff>24765</xdr:rowOff>
    </xdr:to>
    <xdr:sp macro="" textlink="">
      <xdr:nvSpPr>
        <xdr:cNvPr id="183" name="フローチャート: 判断 182"/>
        <xdr:cNvSpPr/>
      </xdr:nvSpPr>
      <xdr:spPr>
        <a:xfrm>
          <a:off x="1778000" y="130041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40005</xdr:rowOff>
    </xdr:from>
    <xdr:ext cx="469900" cy="246380"/>
    <xdr:sp macro="" textlink="">
      <xdr:nvSpPr>
        <xdr:cNvPr id="184" name="テキスト ボックス 183"/>
        <xdr:cNvSpPr txBox="1"/>
      </xdr:nvSpPr>
      <xdr:spPr>
        <a:xfrm>
          <a:off x="1612900" y="127844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116205</xdr:rowOff>
    </xdr:from>
    <xdr:to>
      <xdr:col>6</xdr:col>
      <xdr:colOff>38100</xdr:colOff>
      <xdr:row>78</xdr:row>
      <xdr:rowOff>50165</xdr:rowOff>
    </xdr:to>
    <xdr:sp macro="" textlink="">
      <xdr:nvSpPr>
        <xdr:cNvPr id="185" name="フローチャート: 判断 184"/>
        <xdr:cNvSpPr/>
      </xdr:nvSpPr>
      <xdr:spPr>
        <a:xfrm>
          <a:off x="984250" y="13028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66040</xdr:rowOff>
    </xdr:from>
    <xdr:ext cx="469900" cy="244475"/>
    <xdr:sp macro="" textlink="">
      <xdr:nvSpPr>
        <xdr:cNvPr id="186" name="テキスト ボックス 185"/>
        <xdr:cNvSpPr txBox="1"/>
      </xdr:nvSpPr>
      <xdr:spPr>
        <a:xfrm>
          <a:off x="819150" y="1281049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76200</xdr:rowOff>
    </xdr:from>
    <xdr:ext cx="762000" cy="247015"/>
    <xdr:sp macro="" textlink="">
      <xdr:nvSpPr>
        <xdr:cNvPr id="187" name="テキスト ボックス 186"/>
        <xdr:cNvSpPr txBox="1"/>
      </xdr:nvSpPr>
      <xdr:spPr>
        <a:xfrm>
          <a:off x="40068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76200</xdr:rowOff>
    </xdr:from>
    <xdr:ext cx="762000" cy="247015"/>
    <xdr:sp macro="" textlink="">
      <xdr:nvSpPr>
        <xdr:cNvPr id="188" name="テキスト ボックス 187"/>
        <xdr:cNvSpPr txBox="1"/>
      </xdr:nvSpPr>
      <xdr:spPr>
        <a:xfrm>
          <a:off x="32575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76200</xdr:rowOff>
    </xdr:from>
    <xdr:ext cx="758190" cy="247015"/>
    <xdr:sp macro="" textlink="">
      <xdr:nvSpPr>
        <xdr:cNvPr id="189" name="テキスト ボックス 188"/>
        <xdr:cNvSpPr txBox="1"/>
      </xdr:nvSpPr>
      <xdr:spPr>
        <a:xfrm>
          <a:off x="24511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76200</xdr:rowOff>
    </xdr:from>
    <xdr:ext cx="762000" cy="247015"/>
    <xdr:sp macro="" textlink="">
      <xdr:nvSpPr>
        <xdr:cNvPr id="190" name="テキスト ボックス 189"/>
        <xdr:cNvSpPr txBox="1"/>
      </xdr:nvSpPr>
      <xdr:spPr>
        <a:xfrm>
          <a:off x="1657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76200</xdr:rowOff>
    </xdr:from>
    <xdr:ext cx="762000" cy="247015"/>
    <xdr:sp macro="" textlink="">
      <xdr:nvSpPr>
        <xdr:cNvPr id="191" name="テキスト ボックス 190"/>
        <xdr:cNvSpPr txBox="1"/>
      </xdr:nvSpPr>
      <xdr:spPr>
        <a:xfrm>
          <a:off x="857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41910</xdr:rowOff>
    </xdr:from>
    <xdr:to>
      <xdr:col>24</xdr:col>
      <xdr:colOff>114300</xdr:colOff>
      <xdr:row>78</xdr:row>
      <xdr:rowOff>140335</xdr:rowOff>
    </xdr:to>
    <xdr:sp macro="" textlink="">
      <xdr:nvSpPr>
        <xdr:cNvPr id="192" name="楕円 191"/>
        <xdr:cNvSpPr/>
      </xdr:nvSpPr>
      <xdr:spPr>
        <a:xfrm>
          <a:off x="4127500" y="131216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125730</xdr:rowOff>
    </xdr:from>
    <xdr:ext cx="469900" cy="245110"/>
    <xdr:sp macro="" textlink="">
      <xdr:nvSpPr>
        <xdr:cNvPr id="193" name="維持補修費該当値テキスト"/>
        <xdr:cNvSpPr txBox="1"/>
      </xdr:nvSpPr>
      <xdr:spPr>
        <a:xfrm>
          <a:off x="4229100" y="1303782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52705</xdr:rowOff>
    </xdr:from>
    <xdr:to>
      <xdr:col>20</xdr:col>
      <xdr:colOff>38100</xdr:colOff>
      <xdr:row>78</xdr:row>
      <xdr:rowOff>149860</xdr:rowOff>
    </xdr:to>
    <xdr:sp macro="" textlink="">
      <xdr:nvSpPr>
        <xdr:cNvPr id="194" name="楕円 193"/>
        <xdr:cNvSpPr/>
      </xdr:nvSpPr>
      <xdr:spPr>
        <a:xfrm>
          <a:off x="3384550" y="1313243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141605</xdr:rowOff>
    </xdr:from>
    <xdr:ext cx="469900" cy="244475"/>
    <xdr:sp macro="" textlink="">
      <xdr:nvSpPr>
        <xdr:cNvPr id="195" name="テキスト ボックス 194"/>
        <xdr:cNvSpPr txBox="1"/>
      </xdr:nvSpPr>
      <xdr:spPr>
        <a:xfrm>
          <a:off x="3219450" y="1322133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71755</xdr:rowOff>
    </xdr:from>
    <xdr:to>
      <xdr:col>15</xdr:col>
      <xdr:colOff>101600</xdr:colOff>
      <xdr:row>79</xdr:row>
      <xdr:rowOff>5080</xdr:rowOff>
    </xdr:to>
    <xdr:sp macro="" textlink="">
      <xdr:nvSpPr>
        <xdr:cNvPr id="196" name="楕円 195"/>
        <xdr:cNvSpPr/>
      </xdr:nvSpPr>
      <xdr:spPr>
        <a:xfrm>
          <a:off x="2571750" y="13151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160655</xdr:rowOff>
    </xdr:from>
    <xdr:ext cx="378460" cy="244475"/>
    <xdr:sp macro="" textlink="">
      <xdr:nvSpPr>
        <xdr:cNvPr id="197" name="テキスト ボックス 196"/>
        <xdr:cNvSpPr txBox="1"/>
      </xdr:nvSpPr>
      <xdr:spPr>
        <a:xfrm>
          <a:off x="2452370" y="1324038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79</xdr:row>
      <xdr:rowOff>1270</xdr:rowOff>
    </xdr:to>
    <xdr:sp macro="" textlink="">
      <xdr:nvSpPr>
        <xdr:cNvPr id="198" name="楕円 197"/>
        <xdr:cNvSpPr/>
      </xdr:nvSpPr>
      <xdr:spPr>
        <a:xfrm>
          <a:off x="1778000" y="13148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156845</xdr:rowOff>
    </xdr:from>
    <xdr:ext cx="378460" cy="245745"/>
    <xdr:sp macro="" textlink="">
      <xdr:nvSpPr>
        <xdr:cNvPr id="199" name="テキスト ボックス 198"/>
        <xdr:cNvSpPr txBox="1"/>
      </xdr:nvSpPr>
      <xdr:spPr>
        <a:xfrm>
          <a:off x="1658620" y="1323657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47625</xdr:rowOff>
    </xdr:from>
    <xdr:to>
      <xdr:col>6</xdr:col>
      <xdr:colOff>38100</xdr:colOff>
      <xdr:row>78</xdr:row>
      <xdr:rowOff>144145</xdr:rowOff>
    </xdr:to>
    <xdr:sp macro="" textlink="">
      <xdr:nvSpPr>
        <xdr:cNvPr id="200" name="楕円 199"/>
        <xdr:cNvSpPr/>
      </xdr:nvSpPr>
      <xdr:spPr>
        <a:xfrm>
          <a:off x="984250" y="1312735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135255</xdr:rowOff>
    </xdr:from>
    <xdr:ext cx="469900" cy="248285"/>
    <xdr:sp macro="" textlink="">
      <xdr:nvSpPr>
        <xdr:cNvPr id="201" name="テキスト ボックス 200"/>
        <xdr:cNvSpPr txBox="1"/>
      </xdr:nvSpPr>
      <xdr:spPr>
        <a:xfrm>
          <a:off x="819150" y="132149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30480</xdr:rowOff>
    </xdr:to>
    <xdr:sp macro="" textlink="">
      <xdr:nvSpPr>
        <xdr:cNvPr id="202" name="正方形/長方形 201"/>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54610</xdr:rowOff>
    </xdr:from>
    <xdr:to>
      <xdr:col>12</xdr:col>
      <xdr:colOff>127000</xdr:colOff>
      <xdr:row>86</xdr:row>
      <xdr:rowOff>133350</xdr:rowOff>
    </xdr:to>
    <xdr:sp macro="" textlink="">
      <xdr:nvSpPr>
        <xdr:cNvPr id="203" name="正方形/長方形 202"/>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85090</xdr:rowOff>
    </xdr:from>
    <xdr:to>
      <xdr:col>12</xdr:col>
      <xdr:colOff>127000</xdr:colOff>
      <xdr:row>88</xdr:row>
      <xdr:rowOff>0</xdr:rowOff>
    </xdr:to>
    <xdr:sp macro="" textlink="">
      <xdr:nvSpPr>
        <xdr:cNvPr id="204" name="正方形/長方形 203"/>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133350</xdr:rowOff>
    </xdr:to>
    <xdr:sp macro="" textlink="">
      <xdr:nvSpPr>
        <xdr:cNvPr id="205" name="正方形/長方形 204"/>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85090</xdr:rowOff>
    </xdr:from>
    <xdr:to>
      <xdr:col>18</xdr:col>
      <xdr:colOff>0</xdr:colOff>
      <xdr:row>88</xdr:row>
      <xdr:rowOff>0</xdr:rowOff>
    </xdr:to>
    <xdr:sp macro="" textlink="">
      <xdr:nvSpPr>
        <xdr:cNvPr id="206" name="正方形/長方形 205"/>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133350</xdr:rowOff>
    </xdr:to>
    <xdr:sp macro="" textlink="">
      <xdr:nvSpPr>
        <xdr:cNvPr id="207" name="正方形/長方形 206"/>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85090</xdr:rowOff>
    </xdr:from>
    <xdr:to>
      <xdr:col>24</xdr:col>
      <xdr:colOff>0</xdr:colOff>
      <xdr:row>88</xdr:row>
      <xdr:rowOff>0</xdr:rowOff>
    </xdr:to>
    <xdr:sp macro="" textlink="">
      <xdr:nvSpPr>
        <xdr:cNvPr id="208" name="正方形/長方形 207"/>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09" name="正方形/長方形 208"/>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14630"/>
    <xdr:sp macro="" textlink="">
      <xdr:nvSpPr>
        <xdr:cNvPr id="210" name="テキスト ボックス 209"/>
        <xdr:cNvSpPr txBox="1"/>
      </xdr:nvSpPr>
      <xdr:spPr>
        <a:xfrm>
          <a:off x="666750" y="14594205"/>
          <a:ext cx="34607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2" name="テキスト ボックス 211"/>
        <xdr:cNvSpPr txBox="1"/>
      </xdr:nvSpPr>
      <xdr:spPr>
        <a:xfrm>
          <a:off x="211455" y="16913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270"/>
    <xdr:sp macro="" textlink="">
      <xdr:nvSpPr>
        <xdr:cNvPr id="218" name="テキスト ボックス 217"/>
        <xdr:cNvSpPr txBox="1"/>
      </xdr:nvSpPr>
      <xdr:spPr>
        <a:xfrm>
          <a:off x="16637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60325</xdr:rowOff>
    </xdr:from>
    <xdr:to>
      <xdr:col>28</xdr:col>
      <xdr:colOff>114300</xdr:colOff>
      <xdr:row>90</xdr:row>
      <xdr:rowOff>60325</xdr:rowOff>
    </xdr:to>
    <xdr:cxnSp macro="">
      <xdr:nvCxnSpPr>
        <xdr:cNvPr id="221" name="直線コネクタ 220"/>
        <xdr:cNvCxnSpPr/>
      </xdr:nvCxnSpPr>
      <xdr:spPr>
        <a:xfrm>
          <a:off x="685800" y="1515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88900</xdr:rowOff>
    </xdr:from>
    <xdr:ext cx="595630" cy="245110"/>
    <xdr:sp macro="" textlink="">
      <xdr:nvSpPr>
        <xdr:cNvPr id="222" name="テキスト ボックス 221"/>
        <xdr:cNvSpPr txBox="1"/>
      </xdr:nvSpPr>
      <xdr:spPr>
        <a:xfrm>
          <a:off x="166370" y="1501267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3" name="直線コネクタ 222"/>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52070</xdr:rowOff>
    </xdr:from>
    <xdr:ext cx="595630" cy="244475"/>
    <xdr:sp macro="" textlink="">
      <xdr:nvSpPr>
        <xdr:cNvPr id="224" name="テキスト ボックス 223"/>
        <xdr:cNvSpPr txBox="1"/>
      </xdr:nvSpPr>
      <xdr:spPr>
        <a:xfrm>
          <a:off x="166370" y="146405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25" name="扶助費グラフ枠"/>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91440</xdr:rowOff>
    </xdr:from>
    <xdr:to>
      <xdr:col>24</xdr:col>
      <xdr:colOff>62865</xdr:colOff>
      <xdr:row>99</xdr:row>
      <xdr:rowOff>86360</xdr:rowOff>
    </xdr:to>
    <xdr:cxnSp macro="">
      <xdr:nvCxnSpPr>
        <xdr:cNvPr id="226" name="直線コネクタ 225"/>
        <xdr:cNvCxnSpPr/>
      </xdr:nvCxnSpPr>
      <xdr:spPr>
        <a:xfrm flipV="1">
          <a:off x="4176395" y="151828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xdr:cNvSpPr txBox="1"/>
      </xdr:nvSpPr>
      <xdr:spPr>
        <a:xfrm>
          <a:off x="4229100" y="1672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xdr:cNvCxnSpPr/>
      </xdr:nvCxnSpPr>
      <xdr:spPr>
        <a:xfrm>
          <a:off x="4108450" y="16717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39370</xdr:rowOff>
    </xdr:from>
    <xdr:ext cx="598805" cy="246380"/>
    <xdr:sp macro="" textlink="">
      <xdr:nvSpPr>
        <xdr:cNvPr id="229" name="扶助費最大値テキスト"/>
        <xdr:cNvSpPr txBox="1"/>
      </xdr:nvSpPr>
      <xdr:spPr>
        <a:xfrm>
          <a:off x="4229100" y="1496314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91440</xdr:rowOff>
    </xdr:from>
    <xdr:to>
      <xdr:col>24</xdr:col>
      <xdr:colOff>152400</xdr:colOff>
      <xdr:row>90</xdr:row>
      <xdr:rowOff>91440</xdr:rowOff>
    </xdr:to>
    <xdr:cxnSp macro="">
      <xdr:nvCxnSpPr>
        <xdr:cNvPr id="230" name="直線コネクタ 229"/>
        <xdr:cNvCxnSpPr/>
      </xdr:nvCxnSpPr>
      <xdr:spPr>
        <a:xfrm>
          <a:off x="4108450" y="15182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148590</xdr:rowOff>
    </xdr:from>
    <xdr:to>
      <xdr:col>24</xdr:col>
      <xdr:colOff>63500</xdr:colOff>
      <xdr:row>97</xdr:row>
      <xdr:rowOff>34925</xdr:rowOff>
    </xdr:to>
    <xdr:cxnSp macro="">
      <xdr:nvCxnSpPr>
        <xdr:cNvPr id="231" name="直線コネクタ 230"/>
        <xdr:cNvCxnSpPr/>
      </xdr:nvCxnSpPr>
      <xdr:spPr>
        <a:xfrm flipV="1">
          <a:off x="3429000" y="16264890"/>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161925</xdr:rowOff>
    </xdr:from>
    <xdr:ext cx="598805" cy="259080"/>
    <xdr:sp macro="" textlink="">
      <xdr:nvSpPr>
        <xdr:cNvPr id="232" name="扶助費平均値テキスト"/>
        <xdr:cNvSpPr txBox="1"/>
      </xdr:nvSpPr>
      <xdr:spPr>
        <a:xfrm>
          <a:off x="4229100" y="159353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xdr:cNvSpPr/>
      </xdr:nvSpPr>
      <xdr:spPr>
        <a:xfrm>
          <a:off x="4127500"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34925</xdr:rowOff>
    </xdr:from>
    <xdr:to>
      <xdr:col>19</xdr:col>
      <xdr:colOff>171450</xdr:colOff>
      <xdr:row>97</xdr:row>
      <xdr:rowOff>81280</xdr:rowOff>
    </xdr:to>
    <xdr:cxnSp macro="">
      <xdr:nvCxnSpPr>
        <xdr:cNvPr id="234" name="直線コネクタ 233"/>
        <xdr:cNvCxnSpPr/>
      </xdr:nvCxnSpPr>
      <xdr:spPr>
        <a:xfrm flipV="1">
          <a:off x="2622550" y="16322675"/>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xdr:cNvSpPr/>
      </xdr:nvSpPr>
      <xdr:spPr>
        <a:xfrm>
          <a:off x="3384550" y="16137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139065</xdr:rowOff>
    </xdr:from>
    <xdr:ext cx="530860" cy="259080"/>
    <xdr:sp macro="" textlink="">
      <xdr:nvSpPr>
        <xdr:cNvPr id="236" name="テキスト ボックス 235"/>
        <xdr:cNvSpPr txBox="1"/>
      </xdr:nvSpPr>
      <xdr:spPr>
        <a:xfrm>
          <a:off x="3187065" y="15912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81280</xdr:rowOff>
    </xdr:from>
    <xdr:to>
      <xdr:col>15</xdr:col>
      <xdr:colOff>50800</xdr:colOff>
      <xdr:row>97</xdr:row>
      <xdr:rowOff>120650</xdr:rowOff>
    </xdr:to>
    <xdr:cxnSp macro="">
      <xdr:nvCxnSpPr>
        <xdr:cNvPr id="237" name="直線コネクタ 236"/>
        <xdr:cNvCxnSpPr/>
      </xdr:nvCxnSpPr>
      <xdr:spPr>
        <a:xfrm flipV="1">
          <a:off x="1828800" y="16369030"/>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xdr:cNvSpPr/>
      </xdr:nvSpPr>
      <xdr:spPr>
        <a:xfrm>
          <a:off x="257175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30860" cy="259080"/>
    <xdr:sp macro="" textlink="">
      <xdr:nvSpPr>
        <xdr:cNvPr id="239" name="テキスト ボックス 238"/>
        <xdr:cNvSpPr txBox="1"/>
      </xdr:nvSpPr>
      <xdr:spPr>
        <a:xfrm>
          <a:off x="2393315" y="15922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120650</xdr:rowOff>
    </xdr:from>
    <xdr:to>
      <xdr:col>10</xdr:col>
      <xdr:colOff>114300</xdr:colOff>
      <xdr:row>97</xdr:row>
      <xdr:rowOff>155575</xdr:rowOff>
    </xdr:to>
    <xdr:cxnSp macro="">
      <xdr:nvCxnSpPr>
        <xdr:cNvPr id="240" name="直線コネクタ 239"/>
        <xdr:cNvCxnSpPr/>
      </xdr:nvCxnSpPr>
      <xdr:spPr>
        <a:xfrm flipV="1">
          <a:off x="1028700" y="1640840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778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149860</xdr:rowOff>
    </xdr:from>
    <xdr:ext cx="534670" cy="259080"/>
    <xdr:sp macro="" textlink="">
      <xdr:nvSpPr>
        <xdr:cNvPr id="242" name="テキスト ボックス 241"/>
        <xdr:cNvSpPr txBox="1"/>
      </xdr:nvSpPr>
      <xdr:spPr>
        <a:xfrm>
          <a:off x="1580515" y="1592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3" name="フローチャート: 判断 242"/>
        <xdr:cNvSpPr/>
      </xdr:nvSpPr>
      <xdr:spPr>
        <a:xfrm>
          <a:off x="984250" y="16228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58420</xdr:rowOff>
    </xdr:from>
    <xdr:ext cx="530860" cy="259080"/>
    <xdr:sp macro="" textlink="">
      <xdr:nvSpPr>
        <xdr:cNvPr id="244" name="テキスト ボックス 243"/>
        <xdr:cNvSpPr txBox="1"/>
      </xdr:nvSpPr>
      <xdr:spPr>
        <a:xfrm>
          <a:off x="786765" y="16003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6" name="テキスト ボックス 245"/>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47" name="テキスト ボックス 246"/>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9" name="テキスト ボックス 248"/>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97790</xdr:rowOff>
    </xdr:from>
    <xdr:to>
      <xdr:col>24</xdr:col>
      <xdr:colOff>114300</xdr:colOff>
      <xdr:row>97</xdr:row>
      <xdr:rowOff>27940</xdr:rowOff>
    </xdr:to>
    <xdr:sp macro="" textlink="">
      <xdr:nvSpPr>
        <xdr:cNvPr id="250" name="楕円 249"/>
        <xdr:cNvSpPr/>
      </xdr:nvSpPr>
      <xdr:spPr>
        <a:xfrm>
          <a:off x="4127500"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76200</xdr:rowOff>
    </xdr:from>
    <xdr:ext cx="534670" cy="255270"/>
    <xdr:sp macro="" textlink="">
      <xdr:nvSpPr>
        <xdr:cNvPr id="251" name="扶助費該当値テキスト"/>
        <xdr:cNvSpPr txBox="1"/>
      </xdr:nvSpPr>
      <xdr:spPr>
        <a:xfrm>
          <a:off x="4229100" y="161925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155575</xdr:rowOff>
    </xdr:from>
    <xdr:to>
      <xdr:col>20</xdr:col>
      <xdr:colOff>38100</xdr:colOff>
      <xdr:row>97</xdr:row>
      <xdr:rowOff>86360</xdr:rowOff>
    </xdr:to>
    <xdr:sp macro="" textlink="">
      <xdr:nvSpPr>
        <xdr:cNvPr id="252" name="楕円 251"/>
        <xdr:cNvSpPr/>
      </xdr:nvSpPr>
      <xdr:spPr>
        <a:xfrm>
          <a:off x="3384550" y="162718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76835</xdr:rowOff>
    </xdr:from>
    <xdr:ext cx="530860" cy="255270"/>
    <xdr:sp macro="" textlink="">
      <xdr:nvSpPr>
        <xdr:cNvPr id="253" name="テキスト ボックス 252"/>
        <xdr:cNvSpPr txBox="1"/>
      </xdr:nvSpPr>
      <xdr:spPr>
        <a:xfrm>
          <a:off x="3187065" y="1636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30480</xdr:rowOff>
    </xdr:from>
    <xdr:to>
      <xdr:col>15</xdr:col>
      <xdr:colOff>101600</xdr:colOff>
      <xdr:row>97</xdr:row>
      <xdr:rowOff>132080</xdr:rowOff>
    </xdr:to>
    <xdr:sp macro="" textlink="">
      <xdr:nvSpPr>
        <xdr:cNvPr id="254" name="楕円 253"/>
        <xdr:cNvSpPr/>
      </xdr:nvSpPr>
      <xdr:spPr>
        <a:xfrm>
          <a:off x="257175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123190</xdr:rowOff>
    </xdr:from>
    <xdr:ext cx="530860" cy="255270"/>
    <xdr:sp macro="" textlink="">
      <xdr:nvSpPr>
        <xdr:cNvPr id="255" name="テキスト ボックス 254"/>
        <xdr:cNvSpPr txBox="1"/>
      </xdr:nvSpPr>
      <xdr:spPr>
        <a:xfrm>
          <a:off x="2393315" y="16410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69215</xdr:rowOff>
    </xdr:from>
    <xdr:to>
      <xdr:col>10</xdr:col>
      <xdr:colOff>165100</xdr:colOff>
      <xdr:row>97</xdr:row>
      <xdr:rowOff>170815</xdr:rowOff>
    </xdr:to>
    <xdr:sp macro="" textlink="">
      <xdr:nvSpPr>
        <xdr:cNvPr id="256" name="楕円 255"/>
        <xdr:cNvSpPr/>
      </xdr:nvSpPr>
      <xdr:spPr>
        <a:xfrm>
          <a:off x="17780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161925</xdr:rowOff>
    </xdr:from>
    <xdr:ext cx="534670" cy="259080"/>
    <xdr:sp macro="" textlink="">
      <xdr:nvSpPr>
        <xdr:cNvPr id="257" name="テキスト ボックス 256"/>
        <xdr:cNvSpPr txBox="1"/>
      </xdr:nvSpPr>
      <xdr:spPr>
        <a:xfrm>
          <a:off x="1580515" y="1644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104775</xdr:rowOff>
    </xdr:from>
    <xdr:to>
      <xdr:col>6</xdr:col>
      <xdr:colOff>38100</xdr:colOff>
      <xdr:row>98</xdr:row>
      <xdr:rowOff>34925</xdr:rowOff>
    </xdr:to>
    <xdr:sp macro="" textlink="">
      <xdr:nvSpPr>
        <xdr:cNvPr id="258" name="楕円 257"/>
        <xdr:cNvSpPr/>
      </xdr:nvSpPr>
      <xdr:spPr>
        <a:xfrm>
          <a:off x="984250" y="16392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26035</xdr:rowOff>
    </xdr:from>
    <xdr:ext cx="530860" cy="259080"/>
    <xdr:sp macro="" textlink="">
      <xdr:nvSpPr>
        <xdr:cNvPr id="259" name="テキスト ボックス 258"/>
        <xdr:cNvSpPr txBox="1"/>
      </xdr:nvSpPr>
      <xdr:spPr>
        <a:xfrm>
          <a:off x="786765" y="16485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31115</xdr:rowOff>
    </xdr:to>
    <xdr:sp macro="" textlink="">
      <xdr:nvSpPr>
        <xdr:cNvPr id="260" name="正方形/長方形 259"/>
        <xdr:cNvSpPr/>
      </xdr:nvSpPr>
      <xdr:spPr>
        <a:xfrm>
          <a:off x="5956300" y="39147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135890</xdr:rowOff>
    </xdr:to>
    <xdr:sp macro="" textlink="">
      <xdr:nvSpPr>
        <xdr:cNvPr id="261" name="正方形/長方形 260"/>
        <xdr:cNvSpPr/>
      </xdr:nvSpPr>
      <xdr:spPr>
        <a:xfrm>
          <a:off x="60642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86360</xdr:rowOff>
    </xdr:from>
    <xdr:to>
      <xdr:col>43</xdr:col>
      <xdr:colOff>63500</xdr:colOff>
      <xdr:row>28</xdr:row>
      <xdr:rowOff>0</xdr:rowOff>
    </xdr:to>
    <xdr:sp macro="" textlink="">
      <xdr:nvSpPr>
        <xdr:cNvPr id="262" name="正方形/長方形 261"/>
        <xdr:cNvSpPr/>
      </xdr:nvSpPr>
      <xdr:spPr>
        <a:xfrm>
          <a:off x="60642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135890</xdr:rowOff>
    </xdr:to>
    <xdr:sp macro="" textlink="">
      <xdr:nvSpPr>
        <xdr:cNvPr id="263" name="正方形/長方形 262"/>
        <xdr:cNvSpPr/>
      </xdr:nvSpPr>
      <xdr:spPr>
        <a:xfrm>
          <a:off x="69850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86360</xdr:rowOff>
    </xdr:from>
    <xdr:to>
      <xdr:col>48</xdr:col>
      <xdr:colOff>127000</xdr:colOff>
      <xdr:row>28</xdr:row>
      <xdr:rowOff>0</xdr:rowOff>
    </xdr:to>
    <xdr:sp macro="" textlink="">
      <xdr:nvSpPr>
        <xdr:cNvPr id="264" name="正方形/長方形 263"/>
        <xdr:cNvSpPr/>
      </xdr:nvSpPr>
      <xdr:spPr>
        <a:xfrm>
          <a:off x="69850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135890</xdr:rowOff>
    </xdr:to>
    <xdr:sp macro="" textlink="">
      <xdr:nvSpPr>
        <xdr:cNvPr id="265" name="正方形/長方形 264"/>
        <xdr:cNvSpPr/>
      </xdr:nvSpPr>
      <xdr:spPr>
        <a:xfrm>
          <a:off x="8013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86360</xdr:rowOff>
    </xdr:from>
    <xdr:to>
      <xdr:col>54</xdr:col>
      <xdr:colOff>127000</xdr:colOff>
      <xdr:row>28</xdr:row>
      <xdr:rowOff>0</xdr:rowOff>
    </xdr:to>
    <xdr:sp macro="" textlink="">
      <xdr:nvSpPr>
        <xdr:cNvPr id="266" name="正方形/長方形 265"/>
        <xdr:cNvSpPr/>
      </xdr:nvSpPr>
      <xdr:spPr>
        <a:xfrm>
          <a:off x="8013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80010</xdr:rowOff>
    </xdr:to>
    <xdr:sp macro="" textlink="">
      <xdr:nvSpPr>
        <xdr:cNvPr id="267" name="正方形/長方形 266"/>
        <xdr:cNvSpPr/>
      </xdr:nvSpPr>
      <xdr:spPr>
        <a:xfrm>
          <a:off x="5956300" y="47218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19075"/>
    <xdr:sp macro="" textlink="">
      <xdr:nvSpPr>
        <xdr:cNvPr id="268" name="テキスト ボックス 267"/>
        <xdr:cNvSpPr txBox="1"/>
      </xdr:nvSpPr>
      <xdr:spPr>
        <a:xfrm>
          <a:off x="591820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80010</xdr:rowOff>
    </xdr:from>
    <xdr:to>
      <xdr:col>59</xdr:col>
      <xdr:colOff>50800</xdr:colOff>
      <xdr:row>41</xdr:row>
      <xdr:rowOff>80010</xdr:rowOff>
    </xdr:to>
    <xdr:cxnSp macro="">
      <xdr:nvCxnSpPr>
        <xdr:cNvPr id="269" name="直線コネクタ 268"/>
        <xdr:cNvCxnSpPr/>
      </xdr:nvCxnSpPr>
      <xdr:spPr>
        <a:xfrm>
          <a:off x="5956300" y="6957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24130</xdr:rowOff>
    </xdr:from>
    <xdr:to>
      <xdr:col>59</xdr:col>
      <xdr:colOff>50800</xdr:colOff>
      <xdr:row>38</xdr:row>
      <xdr:rowOff>24130</xdr:rowOff>
    </xdr:to>
    <xdr:cxnSp macro="">
      <xdr:nvCxnSpPr>
        <xdr:cNvPr id="270" name="直線コネクタ 269"/>
        <xdr:cNvCxnSpPr/>
      </xdr:nvCxnSpPr>
      <xdr:spPr>
        <a:xfrm>
          <a:off x="5956300" y="6398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52705</xdr:rowOff>
    </xdr:from>
    <xdr:ext cx="245110" cy="249555"/>
    <xdr:sp macro="" textlink="">
      <xdr:nvSpPr>
        <xdr:cNvPr id="271" name="テキスト ボックス 270"/>
        <xdr:cNvSpPr txBox="1"/>
      </xdr:nvSpPr>
      <xdr:spPr>
        <a:xfrm>
          <a:off x="5726430" y="625919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135890</xdr:rowOff>
    </xdr:from>
    <xdr:to>
      <xdr:col>59</xdr:col>
      <xdr:colOff>50800</xdr:colOff>
      <xdr:row>34</xdr:row>
      <xdr:rowOff>135890</xdr:rowOff>
    </xdr:to>
    <xdr:cxnSp macro="">
      <xdr:nvCxnSpPr>
        <xdr:cNvPr id="272" name="直線コネクタ 271"/>
        <xdr:cNvCxnSpPr/>
      </xdr:nvCxnSpPr>
      <xdr:spPr>
        <a:xfrm>
          <a:off x="5956300" y="5839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49555"/>
    <xdr:sp macro="" textlink="">
      <xdr:nvSpPr>
        <xdr:cNvPr id="273" name="テキスト ボックス 272"/>
        <xdr:cNvSpPr txBox="1"/>
      </xdr:nvSpPr>
      <xdr:spPr>
        <a:xfrm>
          <a:off x="5417820" y="5701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80010</xdr:rowOff>
    </xdr:from>
    <xdr:to>
      <xdr:col>59</xdr:col>
      <xdr:colOff>50800</xdr:colOff>
      <xdr:row>31</xdr:row>
      <xdr:rowOff>80010</xdr:rowOff>
    </xdr:to>
    <xdr:cxnSp macro="">
      <xdr:nvCxnSpPr>
        <xdr:cNvPr id="274" name="直線コネクタ 273"/>
        <xdr:cNvCxnSpPr/>
      </xdr:nvCxnSpPr>
      <xdr:spPr>
        <a:xfrm>
          <a:off x="5956300" y="5280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108585</xdr:rowOff>
    </xdr:from>
    <xdr:ext cx="595630" cy="249555"/>
    <xdr:sp macro="" textlink="">
      <xdr:nvSpPr>
        <xdr:cNvPr id="275" name="テキスト ボックス 274"/>
        <xdr:cNvSpPr txBox="1"/>
      </xdr:nvSpPr>
      <xdr:spPr>
        <a:xfrm>
          <a:off x="5417820" y="51415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76" name="直線コネクタ 275"/>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9555"/>
    <xdr:sp macro="" textlink="">
      <xdr:nvSpPr>
        <xdr:cNvPr id="277" name="テキスト ボックス 276"/>
        <xdr:cNvSpPr txBox="1"/>
      </xdr:nvSpPr>
      <xdr:spPr>
        <a:xfrm>
          <a:off x="5417820" y="45827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80010</xdr:rowOff>
    </xdr:to>
    <xdr:sp macro="" textlink="">
      <xdr:nvSpPr>
        <xdr:cNvPr id="278" name="補助費等グラフ枠"/>
        <xdr:cNvSpPr/>
      </xdr:nvSpPr>
      <xdr:spPr>
        <a:xfrm>
          <a:off x="5956300" y="47218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92710</xdr:rowOff>
    </xdr:from>
    <xdr:to>
      <xdr:col>54</xdr:col>
      <xdr:colOff>171450</xdr:colOff>
      <xdr:row>37</xdr:row>
      <xdr:rowOff>84455</xdr:rowOff>
    </xdr:to>
    <xdr:cxnSp macro="">
      <xdr:nvCxnSpPr>
        <xdr:cNvPr id="279" name="直線コネクタ 278"/>
        <xdr:cNvCxnSpPr/>
      </xdr:nvCxnSpPr>
      <xdr:spPr>
        <a:xfrm flipV="1">
          <a:off x="9429750" y="5125720"/>
          <a:ext cx="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86995</xdr:rowOff>
    </xdr:from>
    <xdr:ext cx="530860" cy="249555"/>
    <xdr:sp macro="" textlink="">
      <xdr:nvSpPr>
        <xdr:cNvPr id="280" name="補助費等最小値テキスト"/>
        <xdr:cNvSpPr txBox="1"/>
      </xdr:nvSpPr>
      <xdr:spPr>
        <a:xfrm>
          <a:off x="9480550" y="62934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84455</xdr:rowOff>
    </xdr:from>
    <xdr:to>
      <xdr:col>55</xdr:col>
      <xdr:colOff>88900</xdr:colOff>
      <xdr:row>37</xdr:row>
      <xdr:rowOff>84455</xdr:rowOff>
    </xdr:to>
    <xdr:cxnSp macro="">
      <xdr:nvCxnSpPr>
        <xdr:cNvPr id="281" name="直線コネクタ 280"/>
        <xdr:cNvCxnSpPr/>
      </xdr:nvCxnSpPr>
      <xdr:spPr>
        <a:xfrm>
          <a:off x="9359900" y="6290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40005</xdr:rowOff>
    </xdr:from>
    <xdr:ext cx="594995" cy="252095"/>
    <xdr:sp macro="" textlink="">
      <xdr:nvSpPr>
        <xdr:cNvPr id="282" name="補助費等最大値テキスト"/>
        <xdr:cNvSpPr txBox="1"/>
      </xdr:nvSpPr>
      <xdr:spPr>
        <a:xfrm>
          <a:off x="9480550" y="490537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92710</xdr:rowOff>
    </xdr:from>
    <xdr:to>
      <xdr:col>55</xdr:col>
      <xdr:colOff>88900</xdr:colOff>
      <xdr:row>30</xdr:row>
      <xdr:rowOff>92710</xdr:rowOff>
    </xdr:to>
    <xdr:cxnSp macro="">
      <xdr:nvCxnSpPr>
        <xdr:cNvPr id="283" name="直線コネクタ 282"/>
        <xdr:cNvCxnSpPr/>
      </xdr:nvCxnSpPr>
      <xdr:spPr>
        <a:xfrm>
          <a:off x="9359900" y="5125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128905</xdr:rowOff>
    </xdr:from>
    <xdr:to>
      <xdr:col>55</xdr:col>
      <xdr:colOff>0</xdr:colOff>
      <xdr:row>34</xdr:row>
      <xdr:rowOff>161290</xdr:rowOff>
    </xdr:to>
    <xdr:cxnSp macro="">
      <xdr:nvCxnSpPr>
        <xdr:cNvPr id="284" name="直線コネクタ 283"/>
        <xdr:cNvCxnSpPr/>
      </xdr:nvCxnSpPr>
      <xdr:spPr>
        <a:xfrm flipV="1">
          <a:off x="8686800" y="5832475"/>
          <a:ext cx="742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32385</xdr:rowOff>
    </xdr:from>
    <xdr:ext cx="530860" cy="249555"/>
    <xdr:sp macro="" textlink="">
      <xdr:nvSpPr>
        <xdr:cNvPr id="285" name="補助費等平均値テキスト"/>
        <xdr:cNvSpPr txBox="1"/>
      </xdr:nvSpPr>
      <xdr:spPr>
        <a:xfrm>
          <a:off x="9480550" y="5903595"/>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52705</xdr:rowOff>
    </xdr:from>
    <xdr:to>
      <xdr:col>55</xdr:col>
      <xdr:colOff>50800</xdr:colOff>
      <xdr:row>35</xdr:row>
      <xdr:rowOff>152400</xdr:rowOff>
    </xdr:to>
    <xdr:sp macro="" textlink="">
      <xdr:nvSpPr>
        <xdr:cNvPr id="286" name="フローチャート: 判断 285"/>
        <xdr:cNvSpPr/>
      </xdr:nvSpPr>
      <xdr:spPr>
        <a:xfrm>
          <a:off x="9398000" y="59239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34</xdr:row>
      <xdr:rowOff>161290</xdr:rowOff>
    </xdr:from>
    <xdr:to>
      <xdr:col>50</xdr:col>
      <xdr:colOff>114300</xdr:colOff>
      <xdr:row>35</xdr:row>
      <xdr:rowOff>12065</xdr:rowOff>
    </xdr:to>
    <xdr:cxnSp macro="">
      <xdr:nvCxnSpPr>
        <xdr:cNvPr id="287" name="直線コネクタ 286"/>
        <xdr:cNvCxnSpPr/>
      </xdr:nvCxnSpPr>
      <xdr:spPr>
        <a:xfrm flipV="1">
          <a:off x="7886700" y="586486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86995</xdr:rowOff>
    </xdr:from>
    <xdr:to>
      <xdr:col>50</xdr:col>
      <xdr:colOff>165100</xdr:colOff>
      <xdr:row>36</xdr:row>
      <xdr:rowOff>18415</xdr:rowOff>
    </xdr:to>
    <xdr:sp macro="" textlink="">
      <xdr:nvSpPr>
        <xdr:cNvPr id="288" name="フローチャート: 判断 287"/>
        <xdr:cNvSpPr/>
      </xdr:nvSpPr>
      <xdr:spPr>
        <a:xfrm>
          <a:off x="8636000" y="5958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10795</xdr:rowOff>
    </xdr:from>
    <xdr:ext cx="534670" cy="248920"/>
    <xdr:sp macro="" textlink="">
      <xdr:nvSpPr>
        <xdr:cNvPr id="289" name="テキスト ボックス 288"/>
        <xdr:cNvSpPr txBox="1"/>
      </xdr:nvSpPr>
      <xdr:spPr>
        <a:xfrm>
          <a:off x="8438515" y="60496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10160</xdr:rowOff>
    </xdr:from>
    <xdr:to>
      <xdr:col>45</xdr:col>
      <xdr:colOff>171450</xdr:colOff>
      <xdr:row>35</xdr:row>
      <xdr:rowOff>12065</xdr:rowOff>
    </xdr:to>
    <xdr:cxnSp macro="">
      <xdr:nvCxnSpPr>
        <xdr:cNvPr id="290" name="直線コネクタ 289"/>
        <xdr:cNvCxnSpPr/>
      </xdr:nvCxnSpPr>
      <xdr:spPr>
        <a:xfrm>
          <a:off x="7080250" y="588137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94615</xdr:rowOff>
    </xdr:from>
    <xdr:to>
      <xdr:col>46</xdr:col>
      <xdr:colOff>38100</xdr:colOff>
      <xdr:row>36</xdr:row>
      <xdr:rowOff>25400</xdr:rowOff>
    </xdr:to>
    <xdr:sp macro="" textlink="">
      <xdr:nvSpPr>
        <xdr:cNvPr id="291" name="フローチャート: 判断 290"/>
        <xdr:cNvSpPr/>
      </xdr:nvSpPr>
      <xdr:spPr>
        <a:xfrm>
          <a:off x="7842250" y="59658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17145</xdr:rowOff>
    </xdr:from>
    <xdr:ext cx="530860" cy="249555"/>
    <xdr:sp macro="" textlink="">
      <xdr:nvSpPr>
        <xdr:cNvPr id="292" name="テキスト ボックス 291"/>
        <xdr:cNvSpPr txBox="1"/>
      </xdr:nvSpPr>
      <xdr:spPr>
        <a:xfrm>
          <a:off x="7644765" y="60559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10160</xdr:rowOff>
    </xdr:from>
    <xdr:to>
      <xdr:col>41</xdr:col>
      <xdr:colOff>50800</xdr:colOff>
      <xdr:row>35</xdr:row>
      <xdr:rowOff>48260</xdr:rowOff>
    </xdr:to>
    <xdr:cxnSp macro="">
      <xdr:nvCxnSpPr>
        <xdr:cNvPr id="293" name="直線コネクタ 292"/>
        <xdr:cNvCxnSpPr/>
      </xdr:nvCxnSpPr>
      <xdr:spPr>
        <a:xfrm flipV="1">
          <a:off x="6286500" y="588137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116840</xdr:rowOff>
    </xdr:from>
    <xdr:to>
      <xdr:col>41</xdr:col>
      <xdr:colOff>101600</xdr:colOff>
      <xdr:row>36</xdr:row>
      <xdr:rowOff>49530</xdr:rowOff>
    </xdr:to>
    <xdr:sp macro="" textlink="">
      <xdr:nvSpPr>
        <xdr:cNvPr id="294" name="フローチャート: 判断 293"/>
        <xdr:cNvSpPr/>
      </xdr:nvSpPr>
      <xdr:spPr>
        <a:xfrm>
          <a:off x="7029450" y="5988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40005</xdr:rowOff>
    </xdr:from>
    <xdr:ext cx="530860" cy="252095"/>
    <xdr:sp macro="" textlink="">
      <xdr:nvSpPr>
        <xdr:cNvPr id="295" name="テキスト ボックス 294"/>
        <xdr:cNvSpPr txBox="1"/>
      </xdr:nvSpPr>
      <xdr:spPr>
        <a:xfrm>
          <a:off x="6851015" y="607885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121920</xdr:rowOff>
    </xdr:from>
    <xdr:to>
      <xdr:col>36</xdr:col>
      <xdr:colOff>165100</xdr:colOff>
      <xdr:row>36</xdr:row>
      <xdr:rowOff>52705</xdr:rowOff>
    </xdr:to>
    <xdr:sp macro="" textlink="">
      <xdr:nvSpPr>
        <xdr:cNvPr id="296" name="フローチャート: 判断 295"/>
        <xdr:cNvSpPr/>
      </xdr:nvSpPr>
      <xdr:spPr>
        <a:xfrm>
          <a:off x="6235700" y="59931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43815</xdr:rowOff>
    </xdr:from>
    <xdr:ext cx="534670" cy="252730"/>
    <xdr:sp macro="" textlink="">
      <xdr:nvSpPr>
        <xdr:cNvPr id="297" name="テキスト ボックス 296"/>
        <xdr:cNvSpPr txBox="1"/>
      </xdr:nvSpPr>
      <xdr:spPr>
        <a:xfrm>
          <a:off x="6038215" y="60826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77470</xdr:rowOff>
    </xdr:from>
    <xdr:ext cx="762000" cy="252730"/>
    <xdr:sp macro="" textlink="">
      <xdr:nvSpPr>
        <xdr:cNvPr id="298" name="テキスト ボックス 297"/>
        <xdr:cNvSpPr txBox="1"/>
      </xdr:nvSpPr>
      <xdr:spPr>
        <a:xfrm>
          <a:off x="92583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77470</xdr:rowOff>
    </xdr:from>
    <xdr:ext cx="762000" cy="252730"/>
    <xdr:sp macro="" textlink="">
      <xdr:nvSpPr>
        <xdr:cNvPr id="299" name="テキスト ボックス 298"/>
        <xdr:cNvSpPr txBox="1"/>
      </xdr:nvSpPr>
      <xdr:spPr>
        <a:xfrm>
          <a:off x="8515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77470</xdr:rowOff>
    </xdr:from>
    <xdr:ext cx="762000" cy="252730"/>
    <xdr:sp macro="" textlink="">
      <xdr:nvSpPr>
        <xdr:cNvPr id="300" name="テキスト ボックス 299"/>
        <xdr:cNvSpPr txBox="1"/>
      </xdr:nvSpPr>
      <xdr:spPr>
        <a:xfrm>
          <a:off x="7715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77470</xdr:rowOff>
    </xdr:from>
    <xdr:ext cx="758190" cy="252730"/>
    <xdr:sp macro="" textlink="">
      <xdr:nvSpPr>
        <xdr:cNvPr id="301" name="テキスト ボックス 300"/>
        <xdr:cNvSpPr txBox="1"/>
      </xdr:nvSpPr>
      <xdr:spPr>
        <a:xfrm>
          <a:off x="69088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77470</xdr:rowOff>
    </xdr:from>
    <xdr:ext cx="762000" cy="252730"/>
    <xdr:sp macro="" textlink="">
      <xdr:nvSpPr>
        <xdr:cNvPr id="302" name="テキスト ボックス 301"/>
        <xdr:cNvSpPr txBox="1"/>
      </xdr:nvSpPr>
      <xdr:spPr>
        <a:xfrm>
          <a:off x="6115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78740</xdr:rowOff>
    </xdr:from>
    <xdr:to>
      <xdr:col>55</xdr:col>
      <xdr:colOff>50800</xdr:colOff>
      <xdr:row>35</xdr:row>
      <xdr:rowOff>11430</xdr:rowOff>
    </xdr:to>
    <xdr:sp macro="" textlink="">
      <xdr:nvSpPr>
        <xdr:cNvPr id="303" name="楕円 302"/>
        <xdr:cNvSpPr/>
      </xdr:nvSpPr>
      <xdr:spPr>
        <a:xfrm>
          <a:off x="9398000" y="578231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100965</xdr:rowOff>
    </xdr:from>
    <xdr:ext cx="594995" cy="252730"/>
    <xdr:sp macro="" textlink="">
      <xdr:nvSpPr>
        <xdr:cNvPr id="304" name="補助費等該当値テキスト"/>
        <xdr:cNvSpPr txBox="1"/>
      </xdr:nvSpPr>
      <xdr:spPr>
        <a:xfrm>
          <a:off x="9480550" y="563689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110490</xdr:rowOff>
    </xdr:from>
    <xdr:to>
      <xdr:col>50</xdr:col>
      <xdr:colOff>165100</xdr:colOff>
      <xdr:row>35</xdr:row>
      <xdr:rowOff>41910</xdr:rowOff>
    </xdr:to>
    <xdr:sp macro="" textlink="">
      <xdr:nvSpPr>
        <xdr:cNvPr id="305" name="楕円 304"/>
        <xdr:cNvSpPr/>
      </xdr:nvSpPr>
      <xdr:spPr>
        <a:xfrm>
          <a:off x="8636000" y="5814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59055</xdr:rowOff>
    </xdr:from>
    <xdr:ext cx="534670" cy="253365"/>
    <xdr:sp macro="" textlink="">
      <xdr:nvSpPr>
        <xdr:cNvPr id="306" name="テキスト ボックス 305"/>
        <xdr:cNvSpPr txBox="1"/>
      </xdr:nvSpPr>
      <xdr:spPr>
        <a:xfrm>
          <a:off x="8438515" y="5594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129540</xdr:rowOff>
    </xdr:from>
    <xdr:to>
      <xdr:col>46</xdr:col>
      <xdr:colOff>38100</xdr:colOff>
      <xdr:row>35</xdr:row>
      <xdr:rowOff>61595</xdr:rowOff>
    </xdr:to>
    <xdr:sp macro="" textlink="">
      <xdr:nvSpPr>
        <xdr:cNvPr id="307" name="楕円 306"/>
        <xdr:cNvSpPr/>
      </xdr:nvSpPr>
      <xdr:spPr>
        <a:xfrm>
          <a:off x="7842250" y="5833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76835</xdr:rowOff>
    </xdr:from>
    <xdr:ext cx="530860" cy="252095"/>
    <xdr:sp macro="" textlink="">
      <xdr:nvSpPr>
        <xdr:cNvPr id="308" name="テキスト ボックス 307"/>
        <xdr:cNvSpPr txBox="1"/>
      </xdr:nvSpPr>
      <xdr:spPr>
        <a:xfrm>
          <a:off x="7644765" y="561276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128270</xdr:rowOff>
    </xdr:from>
    <xdr:to>
      <xdr:col>41</xdr:col>
      <xdr:colOff>101600</xdr:colOff>
      <xdr:row>35</xdr:row>
      <xdr:rowOff>59690</xdr:rowOff>
    </xdr:to>
    <xdr:sp macro="" textlink="">
      <xdr:nvSpPr>
        <xdr:cNvPr id="309" name="楕円 308"/>
        <xdr:cNvSpPr/>
      </xdr:nvSpPr>
      <xdr:spPr>
        <a:xfrm>
          <a:off x="7029450" y="5831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74930</xdr:rowOff>
    </xdr:from>
    <xdr:ext cx="530860" cy="252095"/>
    <xdr:sp macro="" textlink="">
      <xdr:nvSpPr>
        <xdr:cNvPr id="310" name="テキスト ボックス 309"/>
        <xdr:cNvSpPr txBox="1"/>
      </xdr:nvSpPr>
      <xdr:spPr>
        <a:xfrm>
          <a:off x="6851015" y="561086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165735</xdr:rowOff>
    </xdr:from>
    <xdr:to>
      <xdr:col>36</xdr:col>
      <xdr:colOff>165100</xdr:colOff>
      <xdr:row>35</xdr:row>
      <xdr:rowOff>97155</xdr:rowOff>
    </xdr:to>
    <xdr:sp macro="" textlink="">
      <xdr:nvSpPr>
        <xdr:cNvPr id="311" name="楕円 310"/>
        <xdr:cNvSpPr/>
      </xdr:nvSpPr>
      <xdr:spPr>
        <a:xfrm>
          <a:off x="6235700" y="5869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113665</xdr:rowOff>
    </xdr:from>
    <xdr:ext cx="534670" cy="253365"/>
    <xdr:sp macro="" textlink="">
      <xdr:nvSpPr>
        <xdr:cNvPr id="312" name="テキスト ボックス 311"/>
        <xdr:cNvSpPr txBox="1"/>
      </xdr:nvSpPr>
      <xdr:spPr>
        <a:xfrm>
          <a:off x="6038215" y="5649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31115</xdr:rowOff>
    </xdr:to>
    <xdr:sp macro="" textlink="">
      <xdr:nvSpPr>
        <xdr:cNvPr id="313" name="正方形/長方形 312"/>
        <xdr:cNvSpPr/>
      </xdr:nvSpPr>
      <xdr:spPr>
        <a:xfrm>
          <a:off x="5956300" y="72675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135890</xdr:rowOff>
    </xdr:to>
    <xdr:sp macro="" textlink="">
      <xdr:nvSpPr>
        <xdr:cNvPr id="314" name="正方形/長方形 313"/>
        <xdr:cNvSpPr/>
      </xdr:nvSpPr>
      <xdr:spPr>
        <a:xfrm>
          <a:off x="60642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86360</xdr:rowOff>
    </xdr:from>
    <xdr:to>
      <xdr:col>43</xdr:col>
      <xdr:colOff>63500</xdr:colOff>
      <xdr:row>48</xdr:row>
      <xdr:rowOff>0</xdr:rowOff>
    </xdr:to>
    <xdr:sp macro="" textlink="">
      <xdr:nvSpPr>
        <xdr:cNvPr id="315" name="正方形/長方形 314"/>
        <xdr:cNvSpPr/>
      </xdr:nvSpPr>
      <xdr:spPr>
        <a:xfrm>
          <a:off x="60642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135890</xdr:rowOff>
    </xdr:to>
    <xdr:sp macro="" textlink="">
      <xdr:nvSpPr>
        <xdr:cNvPr id="316" name="正方形/長方形 315"/>
        <xdr:cNvSpPr/>
      </xdr:nvSpPr>
      <xdr:spPr>
        <a:xfrm>
          <a:off x="69850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86360</xdr:rowOff>
    </xdr:from>
    <xdr:to>
      <xdr:col>48</xdr:col>
      <xdr:colOff>127000</xdr:colOff>
      <xdr:row>48</xdr:row>
      <xdr:rowOff>0</xdr:rowOff>
    </xdr:to>
    <xdr:sp macro="" textlink="">
      <xdr:nvSpPr>
        <xdr:cNvPr id="317" name="正方形/長方形 316"/>
        <xdr:cNvSpPr/>
      </xdr:nvSpPr>
      <xdr:spPr>
        <a:xfrm>
          <a:off x="69850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135890</xdr:rowOff>
    </xdr:to>
    <xdr:sp macro="" textlink="">
      <xdr:nvSpPr>
        <xdr:cNvPr id="318" name="正方形/長方形 317"/>
        <xdr:cNvSpPr/>
      </xdr:nvSpPr>
      <xdr:spPr>
        <a:xfrm>
          <a:off x="8013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86360</xdr:rowOff>
    </xdr:from>
    <xdr:to>
      <xdr:col>54</xdr:col>
      <xdr:colOff>127000</xdr:colOff>
      <xdr:row>48</xdr:row>
      <xdr:rowOff>0</xdr:rowOff>
    </xdr:to>
    <xdr:sp macro="" textlink="">
      <xdr:nvSpPr>
        <xdr:cNvPr id="319" name="正方形/長方形 318"/>
        <xdr:cNvSpPr/>
      </xdr:nvSpPr>
      <xdr:spPr>
        <a:xfrm>
          <a:off x="8013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80010</xdr:rowOff>
    </xdr:to>
    <xdr:sp macro="" textlink="">
      <xdr:nvSpPr>
        <xdr:cNvPr id="320" name="正方形/長方形 319"/>
        <xdr:cNvSpPr/>
      </xdr:nvSpPr>
      <xdr:spPr>
        <a:xfrm>
          <a:off x="5956300" y="80746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19075"/>
    <xdr:sp macro="" textlink="">
      <xdr:nvSpPr>
        <xdr:cNvPr id="321" name="テキスト ボックス 320"/>
        <xdr:cNvSpPr txBox="1"/>
      </xdr:nvSpPr>
      <xdr:spPr>
        <a:xfrm>
          <a:off x="591820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80010</xdr:rowOff>
    </xdr:from>
    <xdr:to>
      <xdr:col>59</xdr:col>
      <xdr:colOff>50800</xdr:colOff>
      <xdr:row>61</xdr:row>
      <xdr:rowOff>80010</xdr:rowOff>
    </xdr:to>
    <xdr:cxnSp macro="">
      <xdr:nvCxnSpPr>
        <xdr:cNvPr id="322" name="直線コネクタ 321"/>
        <xdr:cNvCxnSpPr/>
      </xdr:nvCxnSpPr>
      <xdr:spPr>
        <a:xfrm>
          <a:off x="5956300" y="10309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135890</xdr:rowOff>
    </xdr:from>
    <xdr:to>
      <xdr:col>59</xdr:col>
      <xdr:colOff>50800</xdr:colOff>
      <xdr:row>58</xdr:row>
      <xdr:rowOff>135890</xdr:rowOff>
    </xdr:to>
    <xdr:cxnSp macro="">
      <xdr:nvCxnSpPr>
        <xdr:cNvPr id="323" name="直線コネクタ 322"/>
        <xdr:cNvCxnSpPr/>
      </xdr:nvCxnSpPr>
      <xdr:spPr>
        <a:xfrm>
          <a:off x="5956300" y="98628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49555"/>
    <xdr:sp macro="" textlink="">
      <xdr:nvSpPr>
        <xdr:cNvPr id="324" name="テキスト ボックス 323"/>
        <xdr:cNvSpPr txBox="1"/>
      </xdr:nvSpPr>
      <xdr:spPr>
        <a:xfrm>
          <a:off x="572643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24130</xdr:rowOff>
    </xdr:from>
    <xdr:to>
      <xdr:col>59</xdr:col>
      <xdr:colOff>50800</xdr:colOff>
      <xdr:row>56</xdr:row>
      <xdr:rowOff>24130</xdr:rowOff>
    </xdr:to>
    <xdr:cxnSp macro="">
      <xdr:nvCxnSpPr>
        <xdr:cNvPr id="325" name="直線コネクタ 324"/>
        <xdr:cNvCxnSpPr/>
      </xdr:nvCxnSpPr>
      <xdr:spPr>
        <a:xfrm>
          <a:off x="5956300" y="9415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52705</xdr:rowOff>
    </xdr:from>
    <xdr:ext cx="595630" cy="249555"/>
    <xdr:sp macro="" textlink="">
      <xdr:nvSpPr>
        <xdr:cNvPr id="326" name="テキスト ボックス 325"/>
        <xdr:cNvSpPr txBox="1"/>
      </xdr:nvSpPr>
      <xdr:spPr>
        <a:xfrm>
          <a:off x="5417820" y="9276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80010</xdr:rowOff>
    </xdr:from>
    <xdr:to>
      <xdr:col>59</xdr:col>
      <xdr:colOff>50800</xdr:colOff>
      <xdr:row>53</xdr:row>
      <xdr:rowOff>80010</xdr:rowOff>
    </xdr:to>
    <xdr:cxnSp macro="">
      <xdr:nvCxnSpPr>
        <xdr:cNvPr id="327" name="直線コネクタ 326"/>
        <xdr:cNvCxnSpPr/>
      </xdr:nvCxnSpPr>
      <xdr:spPr>
        <a:xfrm>
          <a:off x="5956300" y="8968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108585</xdr:rowOff>
    </xdr:from>
    <xdr:ext cx="595630" cy="249555"/>
    <xdr:sp macro="" textlink="">
      <xdr:nvSpPr>
        <xdr:cNvPr id="328" name="テキスト ボックス 327"/>
        <xdr:cNvSpPr txBox="1"/>
      </xdr:nvSpPr>
      <xdr:spPr>
        <a:xfrm>
          <a:off x="5417820" y="88296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135890</xdr:rowOff>
    </xdr:from>
    <xdr:to>
      <xdr:col>59</xdr:col>
      <xdr:colOff>50800</xdr:colOff>
      <xdr:row>50</xdr:row>
      <xdr:rowOff>135890</xdr:rowOff>
    </xdr:to>
    <xdr:cxnSp macro="">
      <xdr:nvCxnSpPr>
        <xdr:cNvPr id="329" name="直線コネクタ 328"/>
        <xdr:cNvCxnSpPr/>
      </xdr:nvCxnSpPr>
      <xdr:spPr>
        <a:xfrm>
          <a:off x="5956300" y="852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49555"/>
    <xdr:sp macro="" textlink="">
      <xdr:nvSpPr>
        <xdr:cNvPr id="330" name="テキスト ボックス 329"/>
        <xdr:cNvSpPr txBox="1"/>
      </xdr:nvSpPr>
      <xdr:spPr>
        <a:xfrm>
          <a:off x="5417820" y="8383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31" name="直線コネクタ 330"/>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9555"/>
    <xdr:sp macro="" textlink="">
      <xdr:nvSpPr>
        <xdr:cNvPr id="332" name="テキスト ボックス 331"/>
        <xdr:cNvSpPr txBox="1"/>
      </xdr:nvSpPr>
      <xdr:spPr>
        <a:xfrm>
          <a:off x="5417820" y="79355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80010</xdr:rowOff>
    </xdr:to>
    <xdr:sp macro="" textlink="">
      <xdr:nvSpPr>
        <xdr:cNvPr id="333" name="普通建設事業費グラフ枠"/>
        <xdr:cNvSpPr/>
      </xdr:nvSpPr>
      <xdr:spPr>
        <a:xfrm>
          <a:off x="5956300" y="80746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116840</xdr:rowOff>
    </xdr:from>
    <xdr:to>
      <xdr:col>54</xdr:col>
      <xdr:colOff>171450</xdr:colOff>
      <xdr:row>58</xdr:row>
      <xdr:rowOff>37465</xdr:rowOff>
    </xdr:to>
    <xdr:cxnSp macro="">
      <xdr:nvCxnSpPr>
        <xdr:cNvPr id="334" name="直線コネクタ 333"/>
        <xdr:cNvCxnSpPr/>
      </xdr:nvCxnSpPr>
      <xdr:spPr>
        <a:xfrm flipV="1">
          <a:off x="9429750" y="8670290"/>
          <a:ext cx="0" cy="1094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40005</xdr:rowOff>
    </xdr:from>
    <xdr:ext cx="530860" cy="252095"/>
    <xdr:sp macro="" textlink="">
      <xdr:nvSpPr>
        <xdr:cNvPr id="335" name="普通建設事業費最小値テキスト"/>
        <xdr:cNvSpPr txBox="1"/>
      </xdr:nvSpPr>
      <xdr:spPr>
        <a:xfrm>
          <a:off x="9480550" y="976693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37465</xdr:rowOff>
    </xdr:from>
    <xdr:to>
      <xdr:col>55</xdr:col>
      <xdr:colOff>88900</xdr:colOff>
      <xdr:row>58</xdr:row>
      <xdr:rowOff>37465</xdr:rowOff>
    </xdr:to>
    <xdr:cxnSp macro="">
      <xdr:nvCxnSpPr>
        <xdr:cNvPr id="336" name="直線コネクタ 335"/>
        <xdr:cNvCxnSpPr/>
      </xdr:nvCxnSpPr>
      <xdr:spPr>
        <a:xfrm>
          <a:off x="9359900" y="9764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66040</xdr:rowOff>
    </xdr:from>
    <xdr:ext cx="594995" cy="249555"/>
    <xdr:sp macro="" textlink="">
      <xdr:nvSpPr>
        <xdr:cNvPr id="337" name="普通建設事業費最大値テキスト"/>
        <xdr:cNvSpPr txBox="1"/>
      </xdr:nvSpPr>
      <xdr:spPr>
        <a:xfrm>
          <a:off x="9480550" y="84518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116840</xdr:rowOff>
    </xdr:from>
    <xdr:to>
      <xdr:col>55</xdr:col>
      <xdr:colOff>88900</xdr:colOff>
      <xdr:row>51</xdr:row>
      <xdr:rowOff>116840</xdr:rowOff>
    </xdr:to>
    <xdr:cxnSp macro="">
      <xdr:nvCxnSpPr>
        <xdr:cNvPr id="338" name="直線コネクタ 337"/>
        <xdr:cNvCxnSpPr/>
      </xdr:nvCxnSpPr>
      <xdr:spPr>
        <a:xfrm>
          <a:off x="9359900" y="8670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66675</xdr:rowOff>
    </xdr:from>
    <xdr:to>
      <xdr:col>55</xdr:col>
      <xdr:colOff>0</xdr:colOff>
      <xdr:row>56</xdr:row>
      <xdr:rowOff>153035</xdr:rowOff>
    </xdr:to>
    <xdr:cxnSp macro="">
      <xdr:nvCxnSpPr>
        <xdr:cNvPr id="339" name="直線コネクタ 338"/>
        <xdr:cNvCxnSpPr/>
      </xdr:nvCxnSpPr>
      <xdr:spPr>
        <a:xfrm flipV="1">
          <a:off x="8686800" y="9458325"/>
          <a:ext cx="7429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23495</xdr:rowOff>
    </xdr:from>
    <xdr:ext cx="530860" cy="253365"/>
    <xdr:sp macro="" textlink="">
      <xdr:nvSpPr>
        <xdr:cNvPr id="340" name="普通建設事業費平均値テキスト"/>
        <xdr:cNvSpPr txBox="1"/>
      </xdr:nvSpPr>
      <xdr:spPr>
        <a:xfrm>
          <a:off x="9480550" y="9247505"/>
          <a:ext cx="530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100330</xdr:rowOff>
    </xdr:to>
    <xdr:sp macro="" textlink="">
      <xdr:nvSpPr>
        <xdr:cNvPr id="341" name="フローチャート: 判断 340"/>
        <xdr:cNvSpPr/>
      </xdr:nvSpPr>
      <xdr:spPr>
        <a:xfrm>
          <a:off x="9398000" y="939355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93980</xdr:rowOff>
    </xdr:from>
    <xdr:to>
      <xdr:col>50</xdr:col>
      <xdr:colOff>114300</xdr:colOff>
      <xdr:row>56</xdr:row>
      <xdr:rowOff>153035</xdr:rowOff>
    </xdr:to>
    <xdr:cxnSp macro="">
      <xdr:nvCxnSpPr>
        <xdr:cNvPr id="342" name="直線コネクタ 341"/>
        <xdr:cNvCxnSpPr/>
      </xdr:nvCxnSpPr>
      <xdr:spPr>
        <a:xfrm>
          <a:off x="7886700" y="9485630"/>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40640</xdr:rowOff>
    </xdr:from>
    <xdr:to>
      <xdr:col>50</xdr:col>
      <xdr:colOff>165100</xdr:colOff>
      <xdr:row>56</xdr:row>
      <xdr:rowOff>140970</xdr:rowOff>
    </xdr:to>
    <xdr:sp macro="" textlink="">
      <xdr:nvSpPr>
        <xdr:cNvPr id="343" name="フローチャート: 判断 342"/>
        <xdr:cNvSpPr/>
      </xdr:nvSpPr>
      <xdr:spPr>
        <a:xfrm>
          <a:off x="8636000" y="94322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156210</xdr:rowOff>
    </xdr:from>
    <xdr:ext cx="534670" cy="252730"/>
    <xdr:sp macro="" textlink="">
      <xdr:nvSpPr>
        <xdr:cNvPr id="344" name="テキスト ボックス 343"/>
        <xdr:cNvSpPr txBox="1"/>
      </xdr:nvSpPr>
      <xdr:spPr>
        <a:xfrm>
          <a:off x="8438515" y="92125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171450</xdr:colOff>
      <xdr:row>57</xdr:row>
      <xdr:rowOff>21590</xdr:rowOff>
    </xdr:to>
    <xdr:cxnSp macro="">
      <xdr:nvCxnSpPr>
        <xdr:cNvPr id="345" name="直線コネクタ 344"/>
        <xdr:cNvCxnSpPr/>
      </xdr:nvCxnSpPr>
      <xdr:spPr>
        <a:xfrm flipV="1">
          <a:off x="7080250" y="9485630"/>
          <a:ext cx="8064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23495</xdr:rowOff>
    </xdr:from>
    <xdr:to>
      <xdr:col>46</xdr:col>
      <xdr:colOff>38100</xdr:colOff>
      <xdr:row>56</xdr:row>
      <xdr:rowOff>123825</xdr:rowOff>
    </xdr:to>
    <xdr:sp macro="" textlink="">
      <xdr:nvSpPr>
        <xdr:cNvPr id="346" name="フローチャート: 判断 345"/>
        <xdr:cNvSpPr/>
      </xdr:nvSpPr>
      <xdr:spPr>
        <a:xfrm>
          <a:off x="7842250" y="94151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140335</xdr:rowOff>
    </xdr:from>
    <xdr:ext cx="530860" cy="249555"/>
    <xdr:sp macro="" textlink="">
      <xdr:nvSpPr>
        <xdr:cNvPr id="347" name="テキスト ボックス 346"/>
        <xdr:cNvSpPr txBox="1"/>
      </xdr:nvSpPr>
      <xdr:spPr>
        <a:xfrm>
          <a:off x="7644765" y="91967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48260</xdr:rowOff>
    </xdr:from>
    <xdr:to>
      <xdr:col>41</xdr:col>
      <xdr:colOff>50800</xdr:colOff>
      <xdr:row>57</xdr:row>
      <xdr:rowOff>21590</xdr:rowOff>
    </xdr:to>
    <xdr:cxnSp macro="">
      <xdr:nvCxnSpPr>
        <xdr:cNvPr id="348" name="直線コネクタ 347"/>
        <xdr:cNvCxnSpPr/>
      </xdr:nvCxnSpPr>
      <xdr:spPr>
        <a:xfrm>
          <a:off x="6286500" y="9272270"/>
          <a:ext cx="79375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50165</xdr:rowOff>
    </xdr:from>
    <xdr:to>
      <xdr:col>41</xdr:col>
      <xdr:colOff>101600</xdr:colOff>
      <xdr:row>56</xdr:row>
      <xdr:rowOff>149225</xdr:rowOff>
    </xdr:to>
    <xdr:sp macro="" textlink="">
      <xdr:nvSpPr>
        <xdr:cNvPr id="349" name="フローチャート: 判断 348"/>
        <xdr:cNvSpPr/>
      </xdr:nvSpPr>
      <xdr:spPr>
        <a:xfrm>
          <a:off x="7029450" y="9441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165100</xdr:rowOff>
    </xdr:from>
    <xdr:ext cx="530860" cy="249555"/>
    <xdr:sp macro="" textlink="">
      <xdr:nvSpPr>
        <xdr:cNvPr id="350" name="テキスト ボックス 349"/>
        <xdr:cNvSpPr txBox="1"/>
      </xdr:nvSpPr>
      <xdr:spPr>
        <a:xfrm>
          <a:off x="6851015" y="92214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40005</xdr:rowOff>
    </xdr:from>
    <xdr:to>
      <xdr:col>36</xdr:col>
      <xdr:colOff>165100</xdr:colOff>
      <xdr:row>56</xdr:row>
      <xdr:rowOff>140335</xdr:rowOff>
    </xdr:to>
    <xdr:sp macro="" textlink="">
      <xdr:nvSpPr>
        <xdr:cNvPr id="351" name="フローチャート: 判断 350"/>
        <xdr:cNvSpPr/>
      </xdr:nvSpPr>
      <xdr:spPr>
        <a:xfrm>
          <a:off x="6235700" y="94316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130810</xdr:rowOff>
    </xdr:from>
    <xdr:ext cx="534670" cy="252095"/>
    <xdr:sp macro="" textlink="">
      <xdr:nvSpPr>
        <xdr:cNvPr id="352" name="テキスト ボックス 351"/>
        <xdr:cNvSpPr txBox="1"/>
      </xdr:nvSpPr>
      <xdr:spPr>
        <a:xfrm>
          <a:off x="6038215" y="9522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77470</xdr:rowOff>
    </xdr:from>
    <xdr:ext cx="762000" cy="252730"/>
    <xdr:sp macro="" textlink="">
      <xdr:nvSpPr>
        <xdr:cNvPr id="353" name="テキスト ボックス 352"/>
        <xdr:cNvSpPr txBox="1"/>
      </xdr:nvSpPr>
      <xdr:spPr>
        <a:xfrm>
          <a:off x="92583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77470</xdr:rowOff>
    </xdr:from>
    <xdr:ext cx="762000" cy="252730"/>
    <xdr:sp macro="" textlink="">
      <xdr:nvSpPr>
        <xdr:cNvPr id="354" name="テキスト ボックス 353"/>
        <xdr:cNvSpPr txBox="1"/>
      </xdr:nvSpPr>
      <xdr:spPr>
        <a:xfrm>
          <a:off x="8515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77470</xdr:rowOff>
    </xdr:from>
    <xdr:ext cx="762000" cy="252730"/>
    <xdr:sp macro="" textlink="">
      <xdr:nvSpPr>
        <xdr:cNvPr id="355" name="テキスト ボックス 354"/>
        <xdr:cNvSpPr txBox="1"/>
      </xdr:nvSpPr>
      <xdr:spPr>
        <a:xfrm>
          <a:off x="7715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77470</xdr:rowOff>
    </xdr:from>
    <xdr:ext cx="758190" cy="252730"/>
    <xdr:sp macro="" textlink="">
      <xdr:nvSpPr>
        <xdr:cNvPr id="356" name="テキスト ボックス 355"/>
        <xdr:cNvSpPr txBox="1"/>
      </xdr:nvSpPr>
      <xdr:spPr>
        <a:xfrm>
          <a:off x="69088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77470</xdr:rowOff>
    </xdr:from>
    <xdr:ext cx="762000" cy="252730"/>
    <xdr:sp macro="" textlink="">
      <xdr:nvSpPr>
        <xdr:cNvPr id="357" name="テキスト ボックス 356"/>
        <xdr:cNvSpPr txBox="1"/>
      </xdr:nvSpPr>
      <xdr:spPr>
        <a:xfrm>
          <a:off x="6115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17145</xdr:rowOff>
    </xdr:from>
    <xdr:to>
      <xdr:col>55</xdr:col>
      <xdr:colOff>50800</xdr:colOff>
      <xdr:row>56</xdr:row>
      <xdr:rowOff>115570</xdr:rowOff>
    </xdr:to>
    <xdr:sp macro="" textlink="">
      <xdr:nvSpPr>
        <xdr:cNvPr id="358" name="楕円 357"/>
        <xdr:cNvSpPr/>
      </xdr:nvSpPr>
      <xdr:spPr>
        <a:xfrm>
          <a:off x="9398000" y="94087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163195</xdr:rowOff>
    </xdr:from>
    <xdr:ext cx="530860" cy="249555"/>
    <xdr:sp macro="" textlink="">
      <xdr:nvSpPr>
        <xdr:cNvPr id="359" name="普通建設事業費該当値テキスト"/>
        <xdr:cNvSpPr txBox="1"/>
      </xdr:nvSpPr>
      <xdr:spPr>
        <a:xfrm>
          <a:off x="9480550" y="93872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104140</xdr:rowOff>
    </xdr:from>
    <xdr:to>
      <xdr:col>50</xdr:col>
      <xdr:colOff>165100</xdr:colOff>
      <xdr:row>57</xdr:row>
      <xdr:rowOff>35560</xdr:rowOff>
    </xdr:to>
    <xdr:sp macro="" textlink="">
      <xdr:nvSpPr>
        <xdr:cNvPr id="360" name="楕円 359"/>
        <xdr:cNvSpPr/>
      </xdr:nvSpPr>
      <xdr:spPr>
        <a:xfrm>
          <a:off x="8636000" y="9495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26035</xdr:rowOff>
    </xdr:from>
    <xdr:ext cx="534670" cy="253365"/>
    <xdr:sp macro="" textlink="">
      <xdr:nvSpPr>
        <xdr:cNvPr id="361" name="テキスト ボックス 360"/>
        <xdr:cNvSpPr txBox="1"/>
      </xdr:nvSpPr>
      <xdr:spPr>
        <a:xfrm>
          <a:off x="8438515" y="9585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43180</xdr:rowOff>
    </xdr:from>
    <xdr:to>
      <xdr:col>46</xdr:col>
      <xdr:colOff>38100</xdr:colOff>
      <xdr:row>56</xdr:row>
      <xdr:rowOff>142875</xdr:rowOff>
    </xdr:to>
    <xdr:sp macro="" textlink="">
      <xdr:nvSpPr>
        <xdr:cNvPr id="362" name="楕円 361"/>
        <xdr:cNvSpPr/>
      </xdr:nvSpPr>
      <xdr:spPr>
        <a:xfrm>
          <a:off x="7842250" y="94348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133985</xdr:rowOff>
    </xdr:from>
    <xdr:ext cx="530860" cy="252730"/>
    <xdr:sp macro="" textlink="">
      <xdr:nvSpPr>
        <xdr:cNvPr id="363" name="テキスト ボックス 362"/>
        <xdr:cNvSpPr txBox="1"/>
      </xdr:nvSpPr>
      <xdr:spPr>
        <a:xfrm>
          <a:off x="7644765" y="95256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140335</xdr:rowOff>
    </xdr:from>
    <xdr:to>
      <xdr:col>41</xdr:col>
      <xdr:colOff>101600</xdr:colOff>
      <xdr:row>57</xdr:row>
      <xdr:rowOff>72390</xdr:rowOff>
    </xdr:to>
    <xdr:sp macro="" textlink="">
      <xdr:nvSpPr>
        <xdr:cNvPr id="364" name="楕円 363"/>
        <xdr:cNvSpPr/>
      </xdr:nvSpPr>
      <xdr:spPr>
        <a:xfrm>
          <a:off x="7029450" y="953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62865</xdr:rowOff>
    </xdr:from>
    <xdr:ext cx="530860" cy="252095"/>
    <xdr:sp macro="" textlink="">
      <xdr:nvSpPr>
        <xdr:cNvPr id="365" name="テキスト ボックス 364"/>
        <xdr:cNvSpPr txBox="1"/>
      </xdr:nvSpPr>
      <xdr:spPr>
        <a:xfrm>
          <a:off x="6851015" y="962215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165735</xdr:rowOff>
    </xdr:from>
    <xdr:to>
      <xdr:col>36</xdr:col>
      <xdr:colOff>165100</xdr:colOff>
      <xdr:row>55</xdr:row>
      <xdr:rowOff>97155</xdr:rowOff>
    </xdr:to>
    <xdr:sp macro="" textlink="">
      <xdr:nvSpPr>
        <xdr:cNvPr id="366" name="楕円 365"/>
        <xdr:cNvSpPr/>
      </xdr:nvSpPr>
      <xdr:spPr>
        <a:xfrm>
          <a:off x="6235700" y="9222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113030</xdr:rowOff>
    </xdr:from>
    <xdr:ext cx="594995" cy="252730"/>
    <xdr:sp macro="" textlink="">
      <xdr:nvSpPr>
        <xdr:cNvPr id="367" name="テキスト ボックス 366"/>
        <xdr:cNvSpPr txBox="1"/>
      </xdr:nvSpPr>
      <xdr:spPr>
        <a:xfrm>
          <a:off x="6005830" y="9001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31115</xdr:rowOff>
    </xdr:to>
    <xdr:sp macro="" textlink="">
      <xdr:nvSpPr>
        <xdr:cNvPr id="368" name="正方形/長方形 367"/>
        <xdr:cNvSpPr/>
      </xdr:nvSpPr>
      <xdr:spPr>
        <a:xfrm>
          <a:off x="5956300" y="106203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133350</xdr:rowOff>
    </xdr:to>
    <xdr:sp macro="" textlink="">
      <xdr:nvSpPr>
        <xdr:cNvPr id="369" name="正方形/長方形 368"/>
        <xdr:cNvSpPr/>
      </xdr:nvSpPr>
      <xdr:spPr>
        <a:xfrm>
          <a:off x="606425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85090</xdr:rowOff>
    </xdr:from>
    <xdr:to>
      <xdr:col>43</xdr:col>
      <xdr:colOff>63500</xdr:colOff>
      <xdr:row>68</xdr:row>
      <xdr:rowOff>0</xdr:rowOff>
    </xdr:to>
    <xdr:sp macro="" textlink="">
      <xdr:nvSpPr>
        <xdr:cNvPr id="370" name="正方形/長方形 369"/>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133350</xdr:rowOff>
    </xdr:to>
    <xdr:sp macro="" textlink="">
      <xdr:nvSpPr>
        <xdr:cNvPr id="371" name="正方形/長方形 370"/>
        <xdr:cNvSpPr/>
      </xdr:nvSpPr>
      <xdr:spPr>
        <a:xfrm>
          <a:off x="69850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85090</xdr:rowOff>
    </xdr:from>
    <xdr:to>
      <xdr:col>48</xdr:col>
      <xdr:colOff>127000</xdr:colOff>
      <xdr:row>68</xdr:row>
      <xdr:rowOff>0</xdr:rowOff>
    </xdr:to>
    <xdr:sp macro="" textlink="">
      <xdr:nvSpPr>
        <xdr:cNvPr id="372" name="正方形/長方形 371"/>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133350</xdr:rowOff>
    </xdr:to>
    <xdr:sp macro="" textlink="">
      <xdr:nvSpPr>
        <xdr:cNvPr id="373" name="正方形/長方形 372"/>
        <xdr:cNvSpPr/>
      </xdr:nvSpPr>
      <xdr:spPr>
        <a:xfrm>
          <a:off x="80137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85090</xdr:rowOff>
    </xdr:from>
    <xdr:to>
      <xdr:col>54</xdr:col>
      <xdr:colOff>127000</xdr:colOff>
      <xdr:row>68</xdr:row>
      <xdr:rowOff>0</xdr:rowOff>
    </xdr:to>
    <xdr:sp macro="" textlink="">
      <xdr:nvSpPr>
        <xdr:cNvPr id="374" name="正方形/長方形 373"/>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78740</xdr:rowOff>
    </xdr:to>
    <xdr:sp macro="" textlink="">
      <xdr:nvSpPr>
        <xdr:cNvPr id="375" name="正方形/長方形 374"/>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14630"/>
    <xdr:sp macro="" textlink="">
      <xdr:nvSpPr>
        <xdr:cNvPr id="376" name="テキスト ボックス 375"/>
        <xdr:cNvSpPr txBox="1"/>
      </xdr:nvSpPr>
      <xdr:spPr>
        <a:xfrm>
          <a:off x="5918200" y="11241405"/>
          <a:ext cx="34607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78740</xdr:rowOff>
    </xdr:from>
    <xdr:to>
      <xdr:col>59</xdr:col>
      <xdr:colOff>50800</xdr:colOff>
      <xdr:row>81</xdr:row>
      <xdr:rowOff>78740</xdr:rowOff>
    </xdr:to>
    <xdr:cxnSp macro="">
      <xdr:nvCxnSpPr>
        <xdr:cNvPr id="377" name="直線コネクタ 376"/>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41910</xdr:rowOff>
    </xdr:from>
    <xdr:to>
      <xdr:col>59</xdr:col>
      <xdr:colOff>50800</xdr:colOff>
      <xdr:row>79</xdr:row>
      <xdr:rowOff>41910</xdr:rowOff>
    </xdr:to>
    <xdr:cxnSp macro="">
      <xdr:nvCxnSpPr>
        <xdr:cNvPr id="378" name="直線コネクタ 377"/>
        <xdr:cNvCxnSpPr/>
      </xdr:nvCxnSpPr>
      <xdr:spPr>
        <a:xfrm>
          <a:off x="5956300" y="13289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5110" cy="245110"/>
    <xdr:sp macro="" textlink="">
      <xdr:nvSpPr>
        <xdr:cNvPr id="379" name="テキスト ボックス 378"/>
        <xdr:cNvSpPr txBox="1"/>
      </xdr:nvSpPr>
      <xdr:spPr>
        <a:xfrm>
          <a:off x="5726430" y="13150850"/>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0" name="直線コネクタ 379"/>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7685" cy="245110"/>
    <xdr:sp macro="" textlink="">
      <xdr:nvSpPr>
        <xdr:cNvPr id="381" name="テキスト ボックス 380"/>
        <xdr:cNvSpPr txBox="1"/>
      </xdr:nvSpPr>
      <xdr:spPr>
        <a:xfrm>
          <a:off x="5481955" y="12778740"/>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133350</xdr:rowOff>
    </xdr:from>
    <xdr:to>
      <xdr:col>59</xdr:col>
      <xdr:colOff>50800</xdr:colOff>
      <xdr:row>74</xdr:row>
      <xdr:rowOff>133350</xdr:rowOff>
    </xdr:to>
    <xdr:cxnSp macro="">
      <xdr:nvCxnSpPr>
        <xdr:cNvPr id="382" name="直線コネクタ 381"/>
        <xdr:cNvCxnSpPr/>
      </xdr:nvCxnSpPr>
      <xdr:spPr>
        <a:xfrm>
          <a:off x="5956300" y="12542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161925</xdr:rowOff>
    </xdr:from>
    <xdr:ext cx="595630" cy="244475"/>
    <xdr:sp macro="" textlink="">
      <xdr:nvSpPr>
        <xdr:cNvPr id="383" name="テキスト ボックス 382"/>
        <xdr:cNvSpPr txBox="1"/>
      </xdr:nvSpPr>
      <xdr:spPr>
        <a:xfrm>
          <a:off x="5417820" y="124034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96520</xdr:rowOff>
    </xdr:from>
    <xdr:to>
      <xdr:col>59</xdr:col>
      <xdr:colOff>50800</xdr:colOff>
      <xdr:row>72</xdr:row>
      <xdr:rowOff>96520</xdr:rowOff>
    </xdr:to>
    <xdr:cxnSp macro="">
      <xdr:nvCxnSpPr>
        <xdr:cNvPr id="384" name="直線コネクタ 383"/>
        <xdr:cNvCxnSpPr/>
      </xdr:nvCxnSpPr>
      <xdr:spPr>
        <a:xfrm>
          <a:off x="5956300" y="12170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125730</xdr:rowOff>
    </xdr:from>
    <xdr:ext cx="595630" cy="245110"/>
    <xdr:sp macro="" textlink="">
      <xdr:nvSpPr>
        <xdr:cNvPr id="385" name="テキスト ボックス 384"/>
        <xdr:cNvSpPr txBox="1"/>
      </xdr:nvSpPr>
      <xdr:spPr>
        <a:xfrm>
          <a:off x="5417820" y="1203198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60325</xdr:rowOff>
    </xdr:from>
    <xdr:to>
      <xdr:col>59</xdr:col>
      <xdr:colOff>50800</xdr:colOff>
      <xdr:row>70</xdr:row>
      <xdr:rowOff>60325</xdr:rowOff>
    </xdr:to>
    <xdr:cxnSp macro="">
      <xdr:nvCxnSpPr>
        <xdr:cNvPr id="386" name="直線コネクタ 385"/>
        <xdr:cNvCxnSpPr/>
      </xdr:nvCxnSpPr>
      <xdr:spPr>
        <a:xfrm>
          <a:off x="5956300" y="11798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88900</xdr:rowOff>
    </xdr:from>
    <xdr:ext cx="595630" cy="244475"/>
    <xdr:sp macro="" textlink="">
      <xdr:nvSpPr>
        <xdr:cNvPr id="387" name="テキスト ボックス 386"/>
        <xdr:cNvSpPr txBox="1"/>
      </xdr:nvSpPr>
      <xdr:spPr>
        <a:xfrm>
          <a:off x="5417820" y="1165987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388" name="直線コネクタ 387"/>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52070</xdr:rowOff>
    </xdr:from>
    <xdr:ext cx="595630" cy="244475"/>
    <xdr:sp macro="" textlink="">
      <xdr:nvSpPr>
        <xdr:cNvPr id="389" name="テキスト ボックス 388"/>
        <xdr:cNvSpPr txBox="1"/>
      </xdr:nvSpPr>
      <xdr:spPr>
        <a:xfrm>
          <a:off x="5417820" y="112877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78740</xdr:rowOff>
    </xdr:to>
    <xdr:sp macro="" textlink="">
      <xdr:nvSpPr>
        <xdr:cNvPr id="390" name="普通建設事業費 （ うち新規整備　）グラフ枠"/>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145415</xdr:rowOff>
    </xdr:from>
    <xdr:to>
      <xdr:col>54</xdr:col>
      <xdr:colOff>171450</xdr:colOff>
      <xdr:row>79</xdr:row>
      <xdr:rowOff>41910</xdr:rowOff>
    </xdr:to>
    <xdr:cxnSp macro="">
      <xdr:nvCxnSpPr>
        <xdr:cNvPr id="391" name="直線コネクタ 390"/>
        <xdr:cNvCxnSpPr/>
      </xdr:nvCxnSpPr>
      <xdr:spPr>
        <a:xfrm flipV="1">
          <a:off x="9429750" y="12051665"/>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245745" cy="245110"/>
    <xdr:sp macro="" textlink="">
      <xdr:nvSpPr>
        <xdr:cNvPr id="392" name="普通建設事業費 （ うち新規整備　）最小値テキスト"/>
        <xdr:cNvSpPr txBox="1"/>
      </xdr:nvSpPr>
      <xdr:spPr>
        <a:xfrm>
          <a:off x="9480550" y="13294360"/>
          <a:ext cx="245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3" name="直線コネクタ 392"/>
        <xdr:cNvCxnSpPr/>
      </xdr:nvCxnSpPr>
      <xdr:spPr>
        <a:xfrm>
          <a:off x="9359900" y="1328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93980</xdr:rowOff>
    </xdr:from>
    <xdr:ext cx="594995" cy="247015"/>
    <xdr:sp macro="" textlink="">
      <xdr:nvSpPr>
        <xdr:cNvPr id="394" name="普通建設事業費 （ うち新規整備　）最大値テキスト"/>
        <xdr:cNvSpPr txBox="1"/>
      </xdr:nvSpPr>
      <xdr:spPr>
        <a:xfrm>
          <a:off x="9480550" y="1183259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145415</xdr:rowOff>
    </xdr:from>
    <xdr:to>
      <xdr:col>55</xdr:col>
      <xdr:colOff>88900</xdr:colOff>
      <xdr:row>71</xdr:row>
      <xdr:rowOff>145415</xdr:rowOff>
    </xdr:to>
    <xdr:cxnSp macro="">
      <xdr:nvCxnSpPr>
        <xdr:cNvPr id="395" name="直線コネクタ 394"/>
        <xdr:cNvCxnSpPr/>
      </xdr:nvCxnSpPr>
      <xdr:spPr>
        <a:xfrm>
          <a:off x="9359900" y="12051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84455</xdr:rowOff>
    </xdr:from>
    <xdr:to>
      <xdr:col>55</xdr:col>
      <xdr:colOff>0</xdr:colOff>
      <xdr:row>78</xdr:row>
      <xdr:rowOff>95885</xdr:rowOff>
    </xdr:to>
    <xdr:cxnSp macro="">
      <xdr:nvCxnSpPr>
        <xdr:cNvPr id="396" name="直線コネクタ 395"/>
        <xdr:cNvCxnSpPr/>
      </xdr:nvCxnSpPr>
      <xdr:spPr>
        <a:xfrm flipV="1">
          <a:off x="8686800" y="13164185"/>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153670</xdr:rowOff>
    </xdr:from>
    <xdr:ext cx="530860" cy="247650"/>
    <xdr:sp macro="" textlink="">
      <xdr:nvSpPr>
        <xdr:cNvPr id="397" name="普通建設事業費 （ うち新規整備　）平均値テキスト"/>
        <xdr:cNvSpPr txBox="1"/>
      </xdr:nvSpPr>
      <xdr:spPr>
        <a:xfrm>
          <a:off x="9480550" y="12898120"/>
          <a:ext cx="53086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132080</xdr:rowOff>
    </xdr:from>
    <xdr:to>
      <xdr:col>55</xdr:col>
      <xdr:colOff>50800</xdr:colOff>
      <xdr:row>78</xdr:row>
      <xdr:rowOff>66040</xdr:rowOff>
    </xdr:to>
    <xdr:sp macro="" textlink="">
      <xdr:nvSpPr>
        <xdr:cNvPr id="398" name="フローチャート: 判断 397"/>
        <xdr:cNvSpPr/>
      </xdr:nvSpPr>
      <xdr:spPr>
        <a:xfrm>
          <a:off x="9398000" y="13044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95250</xdr:rowOff>
    </xdr:from>
    <xdr:to>
      <xdr:col>50</xdr:col>
      <xdr:colOff>114300</xdr:colOff>
      <xdr:row>78</xdr:row>
      <xdr:rowOff>95885</xdr:rowOff>
    </xdr:to>
    <xdr:cxnSp macro="">
      <xdr:nvCxnSpPr>
        <xdr:cNvPr id="399" name="直線コネクタ 398"/>
        <xdr:cNvCxnSpPr/>
      </xdr:nvCxnSpPr>
      <xdr:spPr>
        <a:xfrm>
          <a:off x="7886700" y="13007340"/>
          <a:ext cx="8001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76200</xdr:rowOff>
    </xdr:to>
    <xdr:sp macro="" textlink="">
      <xdr:nvSpPr>
        <xdr:cNvPr id="400" name="フローチャート: 判断 399"/>
        <xdr:cNvSpPr/>
      </xdr:nvSpPr>
      <xdr:spPr>
        <a:xfrm>
          <a:off x="8636000" y="13055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92710</xdr:rowOff>
    </xdr:from>
    <xdr:ext cx="534670" cy="247650"/>
    <xdr:sp macro="" textlink="">
      <xdr:nvSpPr>
        <xdr:cNvPr id="401" name="テキスト ボックス 400"/>
        <xdr:cNvSpPr txBox="1"/>
      </xdr:nvSpPr>
      <xdr:spPr>
        <a:xfrm>
          <a:off x="8438515" y="1283716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95250</xdr:rowOff>
    </xdr:from>
    <xdr:to>
      <xdr:col>45</xdr:col>
      <xdr:colOff>171450</xdr:colOff>
      <xdr:row>78</xdr:row>
      <xdr:rowOff>45720</xdr:rowOff>
    </xdr:to>
    <xdr:cxnSp macro="">
      <xdr:nvCxnSpPr>
        <xdr:cNvPr id="402" name="直線コネクタ 401"/>
        <xdr:cNvCxnSpPr/>
      </xdr:nvCxnSpPr>
      <xdr:spPr>
        <a:xfrm flipV="1">
          <a:off x="7080250" y="13007340"/>
          <a:ext cx="8064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125730</xdr:rowOff>
    </xdr:from>
    <xdr:to>
      <xdr:col>46</xdr:col>
      <xdr:colOff>38100</xdr:colOff>
      <xdr:row>78</xdr:row>
      <xdr:rowOff>58420</xdr:rowOff>
    </xdr:to>
    <xdr:sp macro="" textlink="">
      <xdr:nvSpPr>
        <xdr:cNvPr id="403" name="フローチャート: 判断 402"/>
        <xdr:cNvSpPr/>
      </xdr:nvSpPr>
      <xdr:spPr>
        <a:xfrm>
          <a:off x="7842250" y="130378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50165</xdr:rowOff>
    </xdr:from>
    <xdr:ext cx="530860" cy="244475"/>
    <xdr:sp macro="" textlink="">
      <xdr:nvSpPr>
        <xdr:cNvPr id="404" name="テキスト ボックス 403"/>
        <xdr:cNvSpPr txBox="1"/>
      </xdr:nvSpPr>
      <xdr:spPr>
        <a:xfrm>
          <a:off x="7644765" y="1312989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146685</xdr:rowOff>
    </xdr:from>
    <xdr:to>
      <xdr:col>41</xdr:col>
      <xdr:colOff>50800</xdr:colOff>
      <xdr:row>78</xdr:row>
      <xdr:rowOff>45720</xdr:rowOff>
    </xdr:to>
    <xdr:cxnSp macro="">
      <xdr:nvCxnSpPr>
        <xdr:cNvPr id="405" name="直線コネクタ 404"/>
        <xdr:cNvCxnSpPr/>
      </xdr:nvCxnSpPr>
      <xdr:spPr>
        <a:xfrm>
          <a:off x="6286500" y="12891135"/>
          <a:ext cx="79375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105410</xdr:rowOff>
    </xdr:from>
    <xdr:to>
      <xdr:col>41</xdr:col>
      <xdr:colOff>101600</xdr:colOff>
      <xdr:row>78</xdr:row>
      <xdr:rowOff>38735</xdr:rowOff>
    </xdr:to>
    <xdr:sp macro="" textlink="">
      <xdr:nvSpPr>
        <xdr:cNvPr id="406" name="フローチャート: 判断 405"/>
        <xdr:cNvSpPr/>
      </xdr:nvSpPr>
      <xdr:spPr>
        <a:xfrm>
          <a:off x="7029450" y="13017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53975</xdr:rowOff>
    </xdr:from>
    <xdr:ext cx="530860" cy="246380"/>
    <xdr:sp macro="" textlink="">
      <xdr:nvSpPr>
        <xdr:cNvPr id="407" name="テキスト ボックス 406"/>
        <xdr:cNvSpPr txBox="1"/>
      </xdr:nvSpPr>
      <xdr:spPr>
        <a:xfrm>
          <a:off x="6851015" y="1279842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28575</xdr:rowOff>
    </xdr:from>
    <xdr:to>
      <xdr:col>36</xdr:col>
      <xdr:colOff>165100</xdr:colOff>
      <xdr:row>77</xdr:row>
      <xdr:rowOff>125095</xdr:rowOff>
    </xdr:to>
    <xdr:sp macro="" textlink="">
      <xdr:nvSpPr>
        <xdr:cNvPr id="408" name="フローチャート: 判断 407"/>
        <xdr:cNvSpPr/>
      </xdr:nvSpPr>
      <xdr:spPr>
        <a:xfrm>
          <a:off x="6235700" y="129406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115570</xdr:rowOff>
    </xdr:from>
    <xdr:ext cx="534670" cy="247015"/>
    <xdr:sp macro="" textlink="">
      <xdr:nvSpPr>
        <xdr:cNvPr id="409" name="テキスト ボックス 408"/>
        <xdr:cNvSpPr txBox="1"/>
      </xdr:nvSpPr>
      <xdr:spPr>
        <a:xfrm>
          <a:off x="6038215" y="1302766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76200</xdr:rowOff>
    </xdr:from>
    <xdr:ext cx="762000" cy="247015"/>
    <xdr:sp macro="" textlink="">
      <xdr:nvSpPr>
        <xdr:cNvPr id="410" name="テキスト ボックス 409"/>
        <xdr:cNvSpPr txBox="1"/>
      </xdr:nvSpPr>
      <xdr:spPr>
        <a:xfrm>
          <a:off x="92583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76200</xdr:rowOff>
    </xdr:from>
    <xdr:ext cx="762000" cy="247015"/>
    <xdr:sp macro="" textlink="">
      <xdr:nvSpPr>
        <xdr:cNvPr id="411" name="テキスト ボックス 410"/>
        <xdr:cNvSpPr txBox="1"/>
      </xdr:nvSpPr>
      <xdr:spPr>
        <a:xfrm>
          <a:off x="8515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76200</xdr:rowOff>
    </xdr:from>
    <xdr:ext cx="762000" cy="247015"/>
    <xdr:sp macro="" textlink="">
      <xdr:nvSpPr>
        <xdr:cNvPr id="412" name="テキスト ボックス 411"/>
        <xdr:cNvSpPr txBox="1"/>
      </xdr:nvSpPr>
      <xdr:spPr>
        <a:xfrm>
          <a:off x="7715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76200</xdr:rowOff>
    </xdr:from>
    <xdr:ext cx="758190" cy="247015"/>
    <xdr:sp macro="" textlink="">
      <xdr:nvSpPr>
        <xdr:cNvPr id="413" name="テキスト ボックス 412"/>
        <xdr:cNvSpPr txBox="1"/>
      </xdr:nvSpPr>
      <xdr:spPr>
        <a:xfrm>
          <a:off x="69088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76200</xdr:rowOff>
    </xdr:from>
    <xdr:ext cx="762000" cy="247015"/>
    <xdr:sp macro="" textlink="">
      <xdr:nvSpPr>
        <xdr:cNvPr id="414" name="テキスト ボックス 413"/>
        <xdr:cNvSpPr txBox="1"/>
      </xdr:nvSpPr>
      <xdr:spPr>
        <a:xfrm>
          <a:off x="6115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132715</xdr:rowOff>
    </xdr:to>
    <xdr:sp macro="" textlink="">
      <xdr:nvSpPr>
        <xdr:cNvPr id="415" name="楕円 414"/>
        <xdr:cNvSpPr/>
      </xdr:nvSpPr>
      <xdr:spPr>
        <a:xfrm>
          <a:off x="9398000" y="1311592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15875</xdr:rowOff>
    </xdr:from>
    <xdr:ext cx="530860" cy="245110"/>
    <xdr:sp macro="" textlink="">
      <xdr:nvSpPr>
        <xdr:cNvPr id="416" name="普通建設事業費 （ うち新規整備　）該当値テキスト"/>
        <xdr:cNvSpPr txBox="1"/>
      </xdr:nvSpPr>
      <xdr:spPr>
        <a:xfrm>
          <a:off x="9480550" y="13095605"/>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48895</xdr:rowOff>
    </xdr:from>
    <xdr:to>
      <xdr:col>50</xdr:col>
      <xdr:colOff>165100</xdr:colOff>
      <xdr:row>78</xdr:row>
      <xdr:rowOff>145415</xdr:rowOff>
    </xdr:to>
    <xdr:sp macro="" textlink="">
      <xdr:nvSpPr>
        <xdr:cNvPr id="417" name="楕円 416"/>
        <xdr:cNvSpPr/>
      </xdr:nvSpPr>
      <xdr:spPr>
        <a:xfrm>
          <a:off x="8636000" y="131286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137160</xdr:rowOff>
    </xdr:from>
    <xdr:ext cx="534670" cy="245110"/>
    <xdr:sp macro="" textlink="">
      <xdr:nvSpPr>
        <xdr:cNvPr id="418" name="テキスト ボックス 417"/>
        <xdr:cNvSpPr txBox="1"/>
      </xdr:nvSpPr>
      <xdr:spPr>
        <a:xfrm>
          <a:off x="8438515" y="1321689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48260</xdr:rowOff>
    </xdr:from>
    <xdr:to>
      <xdr:col>46</xdr:col>
      <xdr:colOff>38100</xdr:colOff>
      <xdr:row>77</xdr:row>
      <xdr:rowOff>144780</xdr:rowOff>
    </xdr:to>
    <xdr:sp macro="" textlink="">
      <xdr:nvSpPr>
        <xdr:cNvPr id="419" name="楕円 418"/>
        <xdr:cNvSpPr/>
      </xdr:nvSpPr>
      <xdr:spPr>
        <a:xfrm>
          <a:off x="7842250" y="1296035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160655</xdr:rowOff>
    </xdr:from>
    <xdr:ext cx="530860" cy="244475"/>
    <xdr:sp macro="" textlink="">
      <xdr:nvSpPr>
        <xdr:cNvPr id="420" name="テキスト ボックス 419"/>
        <xdr:cNvSpPr txBox="1"/>
      </xdr:nvSpPr>
      <xdr:spPr>
        <a:xfrm>
          <a:off x="7644765" y="1273746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161290</xdr:rowOff>
    </xdr:from>
    <xdr:to>
      <xdr:col>41</xdr:col>
      <xdr:colOff>101600</xdr:colOff>
      <xdr:row>78</xdr:row>
      <xdr:rowOff>93980</xdr:rowOff>
    </xdr:to>
    <xdr:sp macro="" textlink="">
      <xdr:nvSpPr>
        <xdr:cNvPr id="421" name="楕円 420"/>
        <xdr:cNvSpPr/>
      </xdr:nvSpPr>
      <xdr:spPr>
        <a:xfrm>
          <a:off x="7029450" y="130733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85725</xdr:rowOff>
    </xdr:from>
    <xdr:ext cx="530860" cy="244475"/>
    <xdr:sp macro="" textlink="">
      <xdr:nvSpPr>
        <xdr:cNvPr id="422" name="テキスト ボックス 421"/>
        <xdr:cNvSpPr txBox="1"/>
      </xdr:nvSpPr>
      <xdr:spPr>
        <a:xfrm>
          <a:off x="6851015" y="1316545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97155</xdr:rowOff>
    </xdr:from>
    <xdr:to>
      <xdr:col>36</xdr:col>
      <xdr:colOff>165100</xdr:colOff>
      <xdr:row>77</xdr:row>
      <xdr:rowOff>31115</xdr:rowOff>
    </xdr:to>
    <xdr:sp macro="" textlink="">
      <xdr:nvSpPr>
        <xdr:cNvPr id="423" name="楕円 422"/>
        <xdr:cNvSpPr/>
      </xdr:nvSpPr>
      <xdr:spPr>
        <a:xfrm>
          <a:off x="62357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47625</xdr:rowOff>
    </xdr:from>
    <xdr:ext cx="534670" cy="245110"/>
    <xdr:sp macro="" textlink="">
      <xdr:nvSpPr>
        <xdr:cNvPr id="424" name="テキスト ボックス 423"/>
        <xdr:cNvSpPr txBox="1"/>
      </xdr:nvSpPr>
      <xdr:spPr>
        <a:xfrm>
          <a:off x="6038215" y="1262443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30480</xdr:rowOff>
    </xdr:to>
    <xdr:sp macro="" textlink="">
      <xdr:nvSpPr>
        <xdr:cNvPr id="425" name="正方形/長方形 424"/>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54610</xdr:rowOff>
    </xdr:from>
    <xdr:to>
      <xdr:col>43</xdr:col>
      <xdr:colOff>63500</xdr:colOff>
      <xdr:row>86</xdr:row>
      <xdr:rowOff>133350</xdr:rowOff>
    </xdr:to>
    <xdr:sp macro="" textlink="">
      <xdr:nvSpPr>
        <xdr:cNvPr id="426" name="正方形/長方形 425"/>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85090</xdr:rowOff>
    </xdr:from>
    <xdr:to>
      <xdr:col>43</xdr:col>
      <xdr:colOff>63500</xdr:colOff>
      <xdr:row>88</xdr:row>
      <xdr:rowOff>0</xdr:rowOff>
    </xdr:to>
    <xdr:sp macro="" textlink="">
      <xdr:nvSpPr>
        <xdr:cNvPr id="427" name="正方形/長方形 426"/>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133350</xdr:rowOff>
    </xdr:to>
    <xdr:sp macro="" textlink="">
      <xdr:nvSpPr>
        <xdr:cNvPr id="428" name="正方形/長方形 427"/>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85090</xdr:rowOff>
    </xdr:from>
    <xdr:to>
      <xdr:col>48</xdr:col>
      <xdr:colOff>127000</xdr:colOff>
      <xdr:row>88</xdr:row>
      <xdr:rowOff>0</xdr:rowOff>
    </xdr:to>
    <xdr:sp macro="" textlink="">
      <xdr:nvSpPr>
        <xdr:cNvPr id="429" name="正方形/長方形 428"/>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133350</xdr:rowOff>
    </xdr:to>
    <xdr:sp macro="" textlink="">
      <xdr:nvSpPr>
        <xdr:cNvPr id="430" name="正方形/長方形 429"/>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85090</xdr:rowOff>
    </xdr:from>
    <xdr:to>
      <xdr:col>54</xdr:col>
      <xdr:colOff>127000</xdr:colOff>
      <xdr:row>88</xdr:row>
      <xdr:rowOff>0</xdr:rowOff>
    </xdr:to>
    <xdr:sp macro="" textlink="">
      <xdr:nvSpPr>
        <xdr:cNvPr id="431" name="正方形/長方形 430"/>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32" name="正方形/長方形 431"/>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14630"/>
    <xdr:sp macro="" textlink="">
      <xdr:nvSpPr>
        <xdr:cNvPr id="433" name="テキスト ボックス 432"/>
        <xdr:cNvSpPr txBox="1"/>
      </xdr:nvSpPr>
      <xdr:spPr>
        <a:xfrm>
          <a:off x="5918200" y="14594205"/>
          <a:ext cx="34607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36" name="テキスト ボックス 435"/>
        <xdr:cNvSpPr txBox="1"/>
      </xdr:nvSpPr>
      <xdr:spPr>
        <a:xfrm>
          <a:off x="572643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7685" cy="259080"/>
    <xdr:sp macro="" textlink="">
      <xdr:nvSpPr>
        <xdr:cNvPr id="438" name="テキスト ボックス 437"/>
        <xdr:cNvSpPr txBox="1"/>
      </xdr:nvSpPr>
      <xdr:spPr>
        <a:xfrm>
          <a:off x="5481955" y="16151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270"/>
    <xdr:sp macro="" textlink="">
      <xdr:nvSpPr>
        <xdr:cNvPr id="440" name="テキスト ボックス 439"/>
        <xdr:cNvSpPr txBox="1"/>
      </xdr:nvSpPr>
      <xdr:spPr>
        <a:xfrm>
          <a:off x="541782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2" name="テキスト ボックス 441"/>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60325</xdr:rowOff>
    </xdr:from>
    <xdr:to>
      <xdr:col>59</xdr:col>
      <xdr:colOff>50800</xdr:colOff>
      <xdr:row>90</xdr:row>
      <xdr:rowOff>60325</xdr:rowOff>
    </xdr:to>
    <xdr:cxnSp macro="">
      <xdr:nvCxnSpPr>
        <xdr:cNvPr id="443" name="直線コネクタ 442"/>
        <xdr:cNvCxnSpPr/>
      </xdr:nvCxnSpPr>
      <xdr:spPr>
        <a:xfrm>
          <a:off x="5956300" y="15151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88900</xdr:rowOff>
    </xdr:from>
    <xdr:ext cx="595630" cy="245110"/>
    <xdr:sp macro="" textlink="">
      <xdr:nvSpPr>
        <xdr:cNvPr id="444" name="テキスト ボックス 443"/>
        <xdr:cNvSpPr txBox="1"/>
      </xdr:nvSpPr>
      <xdr:spPr>
        <a:xfrm>
          <a:off x="5417820" y="1501267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45" name="直線コネクタ 444"/>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52070</xdr:rowOff>
    </xdr:from>
    <xdr:ext cx="595630" cy="244475"/>
    <xdr:sp macro="" textlink="">
      <xdr:nvSpPr>
        <xdr:cNvPr id="446" name="テキスト ボックス 445"/>
        <xdr:cNvSpPr txBox="1"/>
      </xdr:nvSpPr>
      <xdr:spPr>
        <a:xfrm>
          <a:off x="5417820" y="146405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47" name="普通建設事業費 （ うち更新整備　）グラフ枠"/>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142875</xdr:rowOff>
    </xdr:from>
    <xdr:to>
      <xdr:col>54</xdr:col>
      <xdr:colOff>171450</xdr:colOff>
      <xdr:row>99</xdr:row>
      <xdr:rowOff>18415</xdr:rowOff>
    </xdr:to>
    <xdr:cxnSp macro="">
      <xdr:nvCxnSpPr>
        <xdr:cNvPr id="448" name="直線コネクタ 447"/>
        <xdr:cNvCxnSpPr/>
      </xdr:nvCxnSpPr>
      <xdr:spPr>
        <a:xfrm flipV="1">
          <a:off x="9429750" y="1523428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6090" cy="258445"/>
    <xdr:sp macro="" textlink="">
      <xdr:nvSpPr>
        <xdr:cNvPr id="449" name="普通建設事業費 （ うち更新整備　）最小値テキスト"/>
        <xdr:cNvSpPr txBox="1"/>
      </xdr:nvSpPr>
      <xdr:spPr>
        <a:xfrm>
          <a:off x="9480550" y="166528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xdr:cNvCxnSpPr/>
      </xdr:nvCxnSpPr>
      <xdr:spPr>
        <a:xfrm>
          <a:off x="9359900" y="16649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92075</xdr:rowOff>
    </xdr:from>
    <xdr:ext cx="594995" cy="247650"/>
    <xdr:sp macro="" textlink="">
      <xdr:nvSpPr>
        <xdr:cNvPr id="451" name="普通建設事業費 （ うち更新整備　）最大値テキスト"/>
        <xdr:cNvSpPr txBox="1"/>
      </xdr:nvSpPr>
      <xdr:spPr>
        <a:xfrm>
          <a:off x="9480550" y="1501584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142875</xdr:rowOff>
    </xdr:from>
    <xdr:to>
      <xdr:col>55</xdr:col>
      <xdr:colOff>88900</xdr:colOff>
      <xdr:row>90</xdr:row>
      <xdr:rowOff>142875</xdr:rowOff>
    </xdr:to>
    <xdr:cxnSp macro="">
      <xdr:nvCxnSpPr>
        <xdr:cNvPr id="452" name="直線コネクタ 451"/>
        <xdr:cNvCxnSpPr/>
      </xdr:nvCxnSpPr>
      <xdr:spPr>
        <a:xfrm>
          <a:off x="9359900" y="15234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116840</xdr:rowOff>
    </xdr:from>
    <xdr:to>
      <xdr:col>55</xdr:col>
      <xdr:colOff>0</xdr:colOff>
      <xdr:row>97</xdr:row>
      <xdr:rowOff>8890</xdr:rowOff>
    </xdr:to>
    <xdr:cxnSp macro="">
      <xdr:nvCxnSpPr>
        <xdr:cNvPr id="453" name="直線コネクタ 452"/>
        <xdr:cNvCxnSpPr/>
      </xdr:nvCxnSpPr>
      <xdr:spPr>
        <a:xfrm flipV="1">
          <a:off x="8686800" y="16233140"/>
          <a:ext cx="742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86995</xdr:rowOff>
    </xdr:from>
    <xdr:ext cx="530860" cy="255270"/>
    <xdr:sp macro="" textlink="">
      <xdr:nvSpPr>
        <xdr:cNvPr id="454" name="普通建設事業費 （ うち更新整備　）平均値テキスト"/>
        <xdr:cNvSpPr txBox="1"/>
      </xdr:nvSpPr>
      <xdr:spPr>
        <a:xfrm>
          <a:off x="9480550" y="16203295"/>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xdr:cNvSpPr/>
      </xdr:nvSpPr>
      <xdr:spPr>
        <a:xfrm>
          <a:off x="9398000" y="162255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8890</xdr:rowOff>
    </xdr:from>
    <xdr:to>
      <xdr:col>50</xdr:col>
      <xdr:colOff>114300</xdr:colOff>
      <xdr:row>97</xdr:row>
      <xdr:rowOff>102870</xdr:rowOff>
    </xdr:to>
    <xdr:cxnSp macro="">
      <xdr:nvCxnSpPr>
        <xdr:cNvPr id="456" name="直線コネクタ 455"/>
        <xdr:cNvCxnSpPr/>
      </xdr:nvCxnSpPr>
      <xdr:spPr>
        <a:xfrm flipV="1">
          <a:off x="7886700" y="16296640"/>
          <a:ext cx="8001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xdr:cNvSpPr/>
      </xdr:nvSpPr>
      <xdr:spPr>
        <a:xfrm>
          <a:off x="8636000" y="1628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90805</xdr:rowOff>
    </xdr:from>
    <xdr:ext cx="534670" cy="258445"/>
    <xdr:sp macro="" textlink="">
      <xdr:nvSpPr>
        <xdr:cNvPr id="458" name="テキスト ボックス 457"/>
        <xdr:cNvSpPr txBox="1"/>
      </xdr:nvSpPr>
      <xdr:spPr>
        <a:xfrm>
          <a:off x="8438515" y="16378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99695</xdr:rowOff>
    </xdr:from>
    <xdr:to>
      <xdr:col>45</xdr:col>
      <xdr:colOff>171450</xdr:colOff>
      <xdr:row>97</xdr:row>
      <xdr:rowOff>102870</xdr:rowOff>
    </xdr:to>
    <xdr:cxnSp macro="">
      <xdr:nvCxnSpPr>
        <xdr:cNvPr id="459" name="直線コネクタ 458"/>
        <xdr:cNvCxnSpPr/>
      </xdr:nvCxnSpPr>
      <xdr:spPr>
        <a:xfrm>
          <a:off x="7080250" y="1638744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xdr:cNvSpPr/>
      </xdr:nvSpPr>
      <xdr:spPr>
        <a:xfrm>
          <a:off x="7842250" y="16277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107950</xdr:rowOff>
    </xdr:from>
    <xdr:ext cx="530860" cy="259080"/>
    <xdr:sp macro="" textlink="">
      <xdr:nvSpPr>
        <xdr:cNvPr id="461" name="テキスト ボックス 460"/>
        <xdr:cNvSpPr txBox="1"/>
      </xdr:nvSpPr>
      <xdr:spPr>
        <a:xfrm>
          <a:off x="7644765" y="16052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87630</xdr:rowOff>
    </xdr:from>
    <xdr:to>
      <xdr:col>41</xdr:col>
      <xdr:colOff>50800</xdr:colOff>
      <xdr:row>97</xdr:row>
      <xdr:rowOff>99695</xdr:rowOff>
    </xdr:to>
    <xdr:cxnSp macro="">
      <xdr:nvCxnSpPr>
        <xdr:cNvPr id="462" name="直線コネクタ 461"/>
        <xdr:cNvCxnSpPr/>
      </xdr:nvCxnSpPr>
      <xdr:spPr>
        <a:xfrm>
          <a:off x="6286500" y="1637538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xdr:cNvSpPr/>
      </xdr:nvSpPr>
      <xdr:spPr>
        <a:xfrm>
          <a:off x="7029450" y="1632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0860" cy="255270"/>
    <xdr:sp macro="" textlink="">
      <xdr:nvSpPr>
        <xdr:cNvPr id="464" name="テキスト ボックス 463"/>
        <xdr:cNvSpPr txBox="1"/>
      </xdr:nvSpPr>
      <xdr:spPr>
        <a:xfrm>
          <a:off x="6851015" y="161016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65" name="フローチャート: 判断 464"/>
        <xdr:cNvSpPr/>
      </xdr:nvSpPr>
      <xdr:spPr>
        <a:xfrm>
          <a:off x="6235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670" cy="255270"/>
    <xdr:sp macro="" textlink="">
      <xdr:nvSpPr>
        <xdr:cNvPr id="466" name="テキスト ボックス 465"/>
        <xdr:cNvSpPr txBox="1"/>
      </xdr:nvSpPr>
      <xdr:spPr>
        <a:xfrm>
          <a:off x="6038215" y="164769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69" name="テキスト ボックス 468"/>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70" name="テキスト ボックス 469"/>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66040</xdr:rowOff>
    </xdr:from>
    <xdr:to>
      <xdr:col>55</xdr:col>
      <xdr:colOff>50800</xdr:colOff>
      <xdr:row>96</xdr:row>
      <xdr:rowOff>167640</xdr:rowOff>
    </xdr:to>
    <xdr:sp macro="" textlink="">
      <xdr:nvSpPr>
        <xdr:cNvPr id="472" name="楕円 471"/>
        <xdr:cNvSpPr/>
      </xdr:nvSpPr>
      <xdr:spPr>
        <a:xfrm>
          <a:off x="9398000" y="16182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88900</xdr:rowOff>
    </xdr:from>
    <xdr:ext cx="530860" cy="255270"/>
    <xdr:sp macro="" textlink="">
      <xdr:nvSpPr>
        <xdr:cNvPr id="473" name="普通建設事業費 （ うち更新整備　）該当値テキスト"/>
        <xdr:cNvSpPr txBox="1"/>
      </xdr:nvSpPr>
      <xdr:spPr>
        <a:xfrm>
          <a:off x="9480550" y="16033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129540</xdr:rowOff>
    </xdr:from>
    <xdr:to>
      <xdr:col>50</xdr:col>
      <xdr:colOff>165100</xdr:colOff>
      <xdr:row>97</xdr:row>
      <xdr:rowOff>59690</xdr:rowOff>
    </xdr:to>
    <xdr:sp macro="" textlink="">
      <xdr:nvSpPr>
        <xdr:cNvPr id="474" name="楕円 473"/>
        <xdr:cNvSpPr/>
      </xdr:nvSpPr>
      <xdr:spPr>
        <a:xfrm>
          <a:off x="8636000"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76200</xdr:rowOff>
    </xdr:from>
    <xdr:ext cx="534670" cy="255270"/>
    <xdr:sp macro="" textlink="">
      <xdr:nvSpPr>
        <xdr:cNvPr id="475" name="テキスト ボックス 474"/>
        <xdr:cNvSpPr txBox="1"/>
      </xdr:nvSpPr>
      <xdr:spPr>
        <a:xfrm>
          <a:off x="8438515" y="160210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52070</xdr:rowOff>
    </xdr:from>
    <xdr:to>
      <xdr:col>46</xdr:col>
      <xdr:colOff>38100</xdr:colOff>
      <xdr:row>97</xdr:row>
      <xdr:rowOff>153670</xdr:rowOff>
    </xdr:to>
    <xdr:sp macro="" textlink="">
      <xdr:nvSpPr>
        <xdr:cNvPr id="476" name="楕円 475"/>
        <xdr:cNvSpPr/>
      </xdr:nvSpPr>
      <xdr:spPr>
        <a:xfrm>
          <a:off x="7842250" y="16339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144780</xdr:rowOff>
    </xdr:from>
    <xdr:ext cx="530860" cy="255270"/>
    <xdr:sp macro="" textlink="">
      <xdr:nvSpPr>
        <xdr:cNvPr id="477" name="テキスト ボックス 476"/>
        <xdr:cNvSpPr txBox="1"/>
      </xdr:nvSpPr>
      <xdr:spPr>
        <a:xfrm>
          <a:off x="7644765" y="16432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48895</xdr:rowOff>
    </xdr:from>
    <xdr:to>
      <xdr:col>41</xdr:col>
      <xdr:colOff>101600</xdr:colOff>
      <xdr:row>97</xdr:row>
      <xdr:rowOff>150495</xdr:rowOff>
    </xdr:to>
    <xdr:sp macro="" textlink="">
      <xdr:nvSpPr>
        <xdr:cNvPr id="478" name="楕円 477"/>
        <xdr:cNvSpPr/>
      </xdr:nvSpPr>
      <xdr:spPr>
        <a:xfrm>
          <a:off x="702945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141605</xdr:rowOff>
    </xdr:from>
    <xdr:ext cx="530860" cy="259080"/>
    <xdr:sp macro="" textlink="">
      <xdr:nvSpPr>
        <xdr:cNvPr id="479" name="テキスト ボックス 478"/>
        <xdr:cNvSpPr txBox="1"/>
      </xdr:nvSpPr>
      <xdr:spPr>
        <a:xfrm>
          <a:off x="6851015" y="16429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36830</xdr:rowOff>
    </xdr:from>
    <xdr:to>
      <xdr:col>36</xdr:col>
      <xdr:colOff>165100</xdr:colOff>
      <xdr:row>97</xdr:row>
      <xdr:rowOff>138430</xdr:rowOff>
    </xdr:to>
    <xdr:sp macro="" textlink="">
      <xdr:nvSpPr>
        <xdr:cNvPr id="480" name="楕円 479"/>
        <xdr:cNvSpPr/>
      </xdr:nvSpPr>
      <xdr:spPr>
        <a:xfrm>
          <a:off x="62357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154940</xdr:rowOff>
    </xdr:from>
    <xdr:ext cx="534670" cy="255270"/>
    <xdr:sp macro="" textlink="">
      <xdr:nvSpPr>
        <xdr:cNvPr id="481" name="テキスト ボックス 480"/>
        <xdr:cNvSpPr txBox="1"/>
      </xdr:nvSpPr>
      <xdr:spPr>
        <a:xfrm>
          <a:off x="6038215" y="160997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171450</xdr:colOff>
      <xdr:row>25</xdr:row>
      <xdr:rowOff>31115</xdr:rowOff>
    </xdr:to>
    <xdr:sp macro="" textlink="">
      <xdr:nvSpPr>
        <xdr:cNvPr id="482" name="正方形/長方形 481"/>
        <xdr:cNvSpPr/>
      </xdr:nvSpPr>
      <xdr:spPr>
        <a:xfrm>
          <a:off x="11207750" y="39147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135890</xdr:rowOff>
    </xdr:to>
    <xdr:sp macro="" textlink="">
      <xdr:nvSpPr>
        <xdr:cNvPr id="483" name="正方形/長方形 482"/>
        <xdr:cNvSpPr/>
      </xdr:nvSpPr>
      <xdr:spPr>
        <a:xfrm>
          <a:off x="11315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86360</xdr:rowOff>
    </xdr:from>
    <xdr:to>
      <xdr:col>74</xdr:col>
      <xdr:colOff>0</xdr:colOff>
      <xdr:row>28</xdr:row>
      <xdr:rowOff>0</xdr:rowOff>
    </xdr:to>
    <xdr:sp macro="" textlink="">
      <xdr:nvSpPr>
        <xdr:cNvPr id="484" name="正方形/長方形 483"/>
        <xdr:cNvSpPr/>
      </xdr:nvSpPr>
      <xdr:spPr>
        <a:xfrm>
          <a:off x="11315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135890</xdr:rowOff>
    </xdr:to>
    <xdr:sp macro="" textlink="">
      <xdr:nvSpPr>
        <xdr:cNvPr id="485" name="正方形/長方形 484"/>
        <xdr:cNvSpPr/>
      </xdr:nvSpPr>
      <xdr:spPr>
        <a:xfrm>
          <a:off x="122364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86360</xdr:rowOff>
    </xdr:from>
    <xdr:to>
      <xdr:col>79</xdr:col>
      <xdr:colOff>63500</xdr:colOff>
      <xdr:row>28</xdr:row>
      <xdr:rowOff>0</xdr:rowOff>
    </xdr:to>
    <xdr:sp macro="" textlink="">
      <xdr:nvSpPr>
        <xdr:cNvPr id="486" name="正方形/長方形 485"/>
        <xdr:cNvSpPr/>
      </xdr:nvSpPr>
      <xdr:spPr>
        <a:xfrm>
          <a:off x="122364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135890</xdr:rowOff>
    </xdr:to>
    <xdr:sp macro="" textlink="">
      <xdr:nvSpPr>
        <xdr:cNvPr id="487" name="正方形/長方形 486"/>
        <xdr:cNvSpPr/>
      </xdr:nvSpPr>
      <xdr:spPr>
        <a:xfrm>
          <a:off x="132651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86360</xdr:rowOff>
    </xdr:from>
    <xdr:to>
      <xdr:col>85</xdr:col>
      <xdr:colOff>63500</xdr:colOff>
      <xdr:row>28</xdr:row>
      <xdr:rowOff>0</xdr:rowOff>
    </xdr:to>
    <xdr:sp macro="" textlink="">
      <xdr:nvSpPr>
        <xdr:cNvPr id="488" name="正方形/長方形 487"/>
        <xdr:cNvSpPr/>
      </xdr:nvSpPr>
      <xdr:spPr>
        <a:xfrm>
          <a:off x="132651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80010</xdr:rowOff>
    </xdr:to>
    <xdr:sp macro="" textlink="">
      <xdr:nvSpPr>
        <xdr:cNvPr id="489" name="正方形/長方形 488"/>
        <xdr:cNvSpPr/>
      </xdr:nvSpPr>
      <xdr:spPr>
        <a:xfrm>
          <a:off x="11207750" y="47218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490" name="テキスト ボックス 489"/>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80010</xdr:rowOff>
    </xdr:from>
    <xdr:to>
      <xdr:col>89</xdr:col>
      <xdr:colOff>171450</xdr:colOff>
      <xdr:row>41</xdr:row>
      <xdr:rowOff>80010</xdr:rowOff>
    </xdr:to>
    <xdr:cxnSp macro="">
      <xdr:nvCxnSpPr>
        <xdr:cNvPr id="491" name="直線コネクタ 490"/>
        <xdr:cNvCxnSpPr/>
      </xdr:nvCxnSpPr>
      <xdr:spPr>
        <a:xfrm>
          <a:off x="11207750" y="6957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492" name="直線コネクタ 491"/>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5110" cy="250190"/>
    <xdr:sp macro="" textlink="">
      <xdr:nvSpPr>
        <xdr:cNvPr id="493" name="テキスト ボックス 492"/>
        <xdr:cNvSpPr txBox="1"/>
      </xdr:nvSpPr>
      <xdr:spPr>
        <a:xfrm>
          <a:off x="10977880" y="649986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111760</xdr:rowOff>
    </xdr:from>
    <xdr:to>
      <xdr:col>89</xdr:col>
      <xdr:colOff>171450</xdr:colOff>
      <xdr:row>37</xdr:row>
      <xdr:rowOff>111760</xdr:rowOff>
    </xdr:to>
    <xdr:cxnSp macro="">
      <xdr:nvCxnSpPr>
        <xdr:cNvPr id="494" name="直線コネクタ 493"/>
        <xdr:cNvCxnSpPr/>
      </xdr:nvCxnSpPr>
      <xdr:spPr>
        <a:xfrm>
          <a:off x="11207750" y="6318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49555"/>
    <xdr:sp macro="" textlink="">
      <xdr:nvSpPr>
        <xdr:cNvPr id="495" name="テキスト ボックス 494"/>
        <xdr:cNvSpPr txBox="1"/>
      </xdr:nvSpPr>
      <xdr:spPr>
        <a:xfrm>
          <a:off x="1073340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496" name="直線コネクタ 495"/>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156210</xdr:rowOff>
    </xdr:from>
    <xdr:ext cx="531495" cy="252730"/>
    <xdr:sp macro="" textlink="">
      <xdr:nvSpPr>
        <xdr:cNvPr id="497" name="テキスト ボックス 496"/>
        <xdr:cNvSpPr txBox="1"/>
      </xdr:nvSpPr>
      <xdr:spPr>
        <a:xfrm>
          <a:off x="10733405" y="58597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144145</xdr:rowOff>
    </xdr:from>
    <xdr:to>
      <xdr:col>89</xdr:col>
      <xdr:colOff>171450</xdr:colOff>
      <xdr:row>33</xdr:row>
      <xdr:rowOff>144145</xdr:rowOff>
    </xdr:to>
    <xdr:cxnSp macro="">
      <xdr:nvCxnSpPr>
        <xdr:cNvPr id="498" name="直線コネクタ 497"/>
        <xdr:cNvCxnSpPr/>
      </xdr:nvCxnSpPr>
      <xdr:spPr>
        <a:xfrm>
          <a:off x="11207750" y="56800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2095"/>
    <xdr:sp macro="" textlink="">
      <xdr:nvSpPr>
        <xdr:cNvPr id="499" name="テキスト ボックス 498"/>
        <xdr:cNvSpPr txBox="1"/>
      </xdr:nvSpPr>
      <xdr:spPr>
        <a:xfrm>
          <a:off x="10733405" y="55416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0" name="直線コネクタ 499"/>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20955</xdr:rowOff>
    </xdr:from>
    <xdr:ext cx="531495" cy="252095"/>
    <xdr:sp macro="" textlink="">
      <xdr:nvSpPr>
        <xdr:cNvPr id="501" name="テキスト ボックス 500"/>
        <xdr:cNvSpPr txBox="1"/>
      </xdr:nvSpPr>
      <xdr:spPr>
        <a:xfrm>
          <a:off x="10733405" y="522160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7620</xdr:rowOff>
    </xdr:from>
    <xdr:to>
      <xdr:col>89</xdr:col>
      <xdr:colOff>171450</xdr:colOff>
      <xdr:row>30</xdr:row>
      <xdr:rowOff>7620</xdr:rowOff>
    </xdr:to>
    <xdr:cxnSp macro="">
      <xdr:nvCxnSpPr>
        <xdr:cNvPr id="502" name="直線コネクタ 501"/>
        <xdr:cNvCxnSpPr/>
      </xdr:nvCxnSpPr>
      <xdr:spPr>
        <a:xfrm>
          <a:off x="11207750" y="50406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5630" cy="253365"/>
    <xdr:sp macro="" textlink="">
      <xdr:nvSpPr>
        <xdr:cNvPr id="503" name="テキスト ボックス 502"/>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04" name="直線コネクタ 503"/>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9555"/>
    <xdr:sp macro="" textlink="">
      <xdr:nvSpPr>
        <xdr:cNvPr id="505" name="テキスト ボックス 504"/>
        <xdr:cNvSpPr txBox="1"/>
      </xdr:nvSpPr>
      <xdr:spPr>
        <a:xfrm>
          <a:off x="10669270" y="45827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80010</xdr:rowOff>
    </xdr:to>
    <xdr:sp macro="" textlink="">
      <xdr:nvSpPr>
        <xdr:cNvPr id="506" name="災害復旧事業費グラフ枠"/>
        <xdr:cNvSpPr/>
      </xdr:nvSpPr>
      <xdr:spPr>
        <a:xfrm>
          <a:off x="11207750" y="47218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31115</xdr:rowOff>
    </xdr:from>
    <xdr:to>
      <xdr:col>85</xdr:col>
      <xdr:colOff>126365</xdr:colOff>
      <xdr:row>39</xdr:row>
      <xdr:rowOff>96520</xdr:rowOff>
    </xdr:to>
    <xdr:cxnSp macro="">
      <xdr:nvCxnSpPr>
        <xdr:cNvPr id="507" name="直線コネクタ 506"/>
        <xdr:cNvCxnSpPr/>
      </xdr:nvCxnSpPr>
      <xdr:spPr>
        <a:xfrm flipV="1">
          <a:off x="14698345" y="506412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99695</xdr:rowOff>
    </xdr:from>
    <xdr:ext cx="249555" cy="252730"/>
    <xdr:sp macro="" textlink="">
      <xdr:nvSpPr>
        <xdr:cNvPr id="508" name="災害復旧事業費最小値テキスト"/>
        <xdr:cNvSpPr txBox="1"/>
      </xdr:nvSpPr>
      <xdr:spPr>
        <a:xfrm>
          <a:off x="14744700" y="66414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96520</xdr:rowOff>
    </xdr:from>
    <xdr:to>
      <xdr:col>86</xdr:col>
      <xdr:colOff>25400</xdr:colOff>
      <xdr:row>39</xdr:row>
      <xdr:rowOff>96520</xdr:rowOff>
    </xdr:to>
    <xdr:cxnSp macro="">
      <xdr:nvCxnSpPr>
        <xdr:cNvPr id="509" name="直線コネクタ 508"/>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146050</xdr:rowOff>
    </xdr:from>
    <xdr:ext cx="534670" cy="249555"/>
    <xdr:sp macro="" textlink="">
      <xdr:nvSpPr>
        <xdr:cNvPr id="510" name="災害復旧事業費最大値テキスト"/>
        <xdr:cNvSpPr txBox="1"/>
      </xdr:nvSpPr>
      <xdr:spPr>
        <a:xfrm>
          <a:off x="14744700" y="48437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31115</xdr:rowOff>
    </xdr:from>
    <xdr:to>
      <xdr:col>86</xdr:col>
      <xdr:colOff>25400</xdr:colOff>
      <xdr:row>30</xdr:row>
      <xdr:rowOff>31115</xdr:rowOff>
    </xdr:to>
    <xdr:cxnSp macro="">
      <xdr:nvCxnSpPr>
        <xdr:cNvPr id="511" name="直線コネクタ 510"/>
        <xdr:cNvCxnSpPr/>
      </xdr:nvCxnSpPr>
      <xdr:spPr>
        <a:xfrm>
          <a:off x="14611350" y="5064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150495</xdr:rowOff>
    </xdr:from>
    <xdr:to>
      <xdr:col>85</xdr:col>
      <xdr:colOff>127000</xdr:colOff>
      <xdr:row>37</xdr:row>
      <xdr:rowOff>162560</xdr:rowOff>
    </xdr:to>
    <xdr:cxnSp macro="">
      <xdr:nvCxnSpPr>
        <xdr:cNvPr id="512" name="直線コネクタ 511"/>
        <xdr:cNvCxnSpPr/>
      </xdr:nvCxnSpPr>
      <xdr:spPr>
        <a:xfrm>
          <a:off x="13938250" y="6189345"/>
          <a:ext cx="762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32385</xdr:rowOff>
    </xdr:from>
    <xdr:ext cx="534670" cy="249555"/>
    <xdr:sp macro="" textlink="">
      <xdr:nvSpPr>
        <xdr:cNvPr id="513" name="災害復旧事業費平均値テキスト"/>
        <xdr:cNvSpPr txBox="1"/>
      </xdr:nvSpPr>
      <xdr:spPr>
        <a:xfrm>
          <a:off x="14744700" y="64065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52705</xdr:rowOff>
    </xdr:from>
    <xdr:to>
      <xdr:col>85</xdr:col>
      <xdr:colOff>171450</xdr:colOff>
      <xdr:row>38</xdr:row>
      <xdr:rowOff>152400</xdr:rowOff>
    </xdr:to>
    <xdr:sp macro="" textlink="">
      <xdr:nvSpPr>
        <xdr:cNvPr id="514" name="フローチャート: 判断 513"/>
        <xdr:cNvSpPr/>
      </xdr:nvSpPr>
      <xdr:spPr>
        <a:xfrm>
          <a:off x="14649450" y="64268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38</xdr:row>
      <xdr:rowOff>98425</xdr:rowOff>
    </xdr:to>
    <xdr:cxnSp macro="">
      <xdr:nvCxnSpPr>
        <xdr:cNvPr id="515" name="直線コネクタ 514"/>
        <xdr:cNvCxnSpPr/>
      </xdr:nvCxnSpPr>
      <xdr:spPr>
        <a:xfrm flipV="1">
          <a:off x="13144500" y="6189345"/>
          <a:ext cx="79375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39</xdr:row>
      <xdr:rowOff>635</xdr:rowOff>
    </xdr:to>
    <xdr:sp macro="" textlink="">
      <xdr:nvSpPr>
        <xdr:cNvPr id="516" name="フローチャート: 判断 515"/>
        <xdr:cNvSpPr/>
      </xdr:nvSpPr>
      <xdr:spPr>
        <a:xfrm>
          <a:off x="13887450" y="6443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160020</xdr:rowOff>
    </xdr:from>
    <xdr:ext cx="469900" cy="250190"/>
    <xdr:sp macro="" textlink="">
      <xdr:nvSpPr>
        <xdr:cNvPr id="517" name="テキスト ボックス 516"/>
        <xdr:cNvSpPr txBox="1"/>
      </xdr:nvSpPr>
      <xdr:spPr>
        <a:xfrm>
          <a:off x="13722350" y="65341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98425</xdr:rowOff>
    </xdr:from>
    <xdr:to>
      <xdr:col>76</xdr:col>
      <xdr:colOff>114300</xdr:colOff>
      <xdr:row>39</xdr:row>
      <xdr:rowOff>11430</xdr:rowOff>
    </xdr:to>
    <xdr:cxnSp macro="">
      <xdr:nvCxnSpPr>
        <xdr:cNvPr id="518" name="直線コネクタ 517"/>
        <xdr:cNvCxnSpPr/>
      </xdr:nvCxnSpPr>
      <xdr:spPr>
        <a:xfrm flipV="1">
          <a:off x="12344400" y="6472555"/>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129540</xdr:rowOff>
    </xdr:from>
    <xdr:to>
      <xdr:col>76</xdr:col>
      <xdr:colOff>165100</xdr:colOff>
      <xdr:row>39</xdr:row>
      <xdr:rowOff>61595</xdr:rowOff>
    </xdr:to>
    <xdr:sp macro="" textlink="">
      <xdr:nvSpPr>
        <xdr:cNvPr id="519" name="フローチャート: 判断 518"/>
        <xdr:cNvSpPr/>
      </xdr:nvSpPr>
      <xdr:spPr>
        <a:xfrm>
          <a:off x="1309370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52070</xdr:rowOff>
    </xdr:from>
    <xdr:ext cx="469900" cy="249555"/>
    <xdr:sp macro="" textlink="">
      <xdr:nvSpPr>
        <xdr:cNvPr id="520" name="テキスト ボックス 519"/>
        <xdr:cNvSpPr txBox="1"/>
      </xdr:nvSpPr>
      <xdr:spPr>
        <a:xfrm>
          <a:off x="12928600" y="65938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76200</xdr:rowOff>
    </xdr:from>
    <xdr:to>
      <xdr:col>71</xdr:col>
      <xdr:colOff>171450</xdr:colOff>
      <xdr:row>39</xdr:row>
      <xdr:rowOff>11430</xdr:rowOff>
    </xdr:to>
    <xdr:cxnSp macro="">
      <xdr:nvCxnSpPr>
        <xdr:cNvPr id="521" name="直線コネクタ 520"/>
        <xdr:cNvCxnSpPr/>
      </xdr:nvCxnSpPr>
      <xdr:spPr>
        <a:xfrm>
          <a:off x="11537950" y="645033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147955</xdr:rowOff>
    </xdr:from>
    <xdr:to>
      <xdr:col>72</xdr:col>
      <xdr:colOff>38100</xdr:colOff>
      <xdr:row>39</xdr:row>
      <xdr:rowOff>78740</xdr:rowOff>
    </xdr:to>
    <xdr:sp macro="" textlink="">
      <xdr:nvSpPr>
        <xdr:cNvPr id="522" name="フローチャート: 判断 521"/>
        <xdr:cNvSpPr/>
      </xdr:nvSpPr>
      <xdr:spPr>
        <a:xfrm>
          <a:off x="12299950" y="652208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71120</xdr:rowOff>
    </xdr:from>
    <xdr:ext cx="469900" cy="250190"/>
    <xdr:sp macro="" textlink="">
      <xdr:nvSpPr>
        <xdr:cNvPr id="523" name="テキスト ボックス 522"/>
        <xdr:cNvSpPr txBox="1"/>
      </xdr:nvSpPr>
      <xdr:spPr>
        <a:xfrm>
          <a:off x="12134850" y="66128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134620</xdr:rowOff>
    </xdr:from>
    <xdr:to>
      <xdr:col>67</xdr:col>
      <xdr:colOff>101600</xdr:colOff>
      <xdr:row>39</xdr:row>
      <xdr:rowOff>67310</xdr:rowOff>
    </xdr:to>
    <xdr:sp macro="" textlink="">
      <xdr:nvSpPr>
        <xdr:cNvPr id="524" name="フローチャート: 判断 523"/>
        <xdr:cNvSpPr/>
      </xdr:nvSpPr>
      <xdr:spPr>
        <a:xfrm>
          <a:off x="11487150" y="6508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57785</xdr:rowOff>
    </xdr:from>
    <xdr:ext cx="469900" cy="253365"/>
    <xdr:sp macro="" textlink="">
      <xdr:nvSpPr>
        <xdr:cNvPr id="525" name="テキスト ボックス 524"/>
        <xdr:cNvSpPr txBox="1"/>
      </xdr:nvSpPr>
      <xdr:spPr>
        <a:xfrm>
          <a:off x="11322050" y="6599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77470</xdr:rowOff>
    </xdr:from>
    <xdr:ext cx="762000" cy="252730"/>
    <xdr:sp macro="" textlink="">
      <xdr:nvSpPr>
        <xdr:cNvPr id="526" name="テキスト ボックス 525"/>
        <xdr:cNvSpPr txBox="1"/>
      </xdr:nvSpPr>
      <xdr:spPr>
        <a:xfrm>
          <a:off x="145288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77470</xdr:rowOff>
    </xdr:from>
    <xdr:ext cx="758190" cy="252730"/>
    <xdr:sp macro="" textlink="">
      <xdr:nvSpPr>
        <xdr:cNvPr id="527" name="テキスト ボックス 526"/>
        <xdr:cNvSpPr txBox="1"/>
      </xdr:nvSpPr>
      <xdr:spPr>
        <a:xfrm>
          <a:off x="137668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77470</xdr:rowOff>
    </xdr:from>
    <xdr:ext cx="762000" cy="252730"/>
    <xdr:sp macro="" textlink="">
      <xdr:nvSpPr>
        <xdr:cNvPr id="528" name="テキスト ボックス 527"/>
        <xdr:cNvSpPr txBox="1"/>
      </xdr:nvSpPr>
      <xdr:spPr>
        <a:xfrm>
          <a:off x="12973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77470</xdr:rowOff>
    </xdr:from>
    <xdr:ext cx="762000" cy="252730"/>
    <xdr:sp macro="" textlink="">
      <xdr:nvSpPr>
        <xdr:cNvPr id="529" name="テキスト ボックス 528"/>
        <xdr:cNvSpPr txBox="1"/>
      </xdr:nvSpPr>
      <xdr:spPr>
        <a:xfrm>
          <a:off x="12172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77470</xdr:rowOff>
    </xdr:from>
    <xdr:ext cx="758190" cy="252730"/>
    <xdr:sp macro="" textlink="">
      <xdr:nvSpPr>
        <xdr:cNvPr id="530" name="テキスト ボックス 529"/>
        <xdr:cNvSpPr txBox="1"/>
      </xdr:nvSpPr>
      <xdr:spPr>
        <a:xfrm>
          <a:off x="113665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111760</xdr:rowOff>
    </xdr:from>
    <xdr:to>
      <xdr:col>85</xdr:col>
      <xdr:colOff>171450</xdr:colOff>
      <xdr:row>38</xdr:row>
      <xdr:rowOff>43180</xdr:rowOff>
    </xdr:to>
    <xdr:sp macro="" textlink="">
      <xdr:nvSpPr>
        <xdr:cNvPr id="531" name="楕円 530"/>
        <xdr:cNvSpPr/>
      </xdr:nvSpPr>
      <xdr:spPr>
        <a:xfrm>
          <a:off x="14649450" y="63182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133985</xdr:rowOff>
    </xdr:from>
    <xdr:ext cx="534670" cy="252730"/>
    <xdr:sp macro="" textlink="">
      <xdr:nvSpPr>
        <xdr:cNvPr id="532" name="災害復旧事業費該当値テキスト"/>
        <xdr:cNvSpPr txBox="1"/>
      </xdr:nvSpPr>
      <xdr:spPr>
        <a:xfrm>
          <a:off x="14744700" y="61728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99695</xdr:rowOff>
    </xdr:from>
    <xdr:to>
      <xdr:col>81</xdr:col>
      <xdr:colOff>101600</xdr:colOff>
      <xdr:row>37</xdr:row>
      <xdr:rowOff>32385</xdr:rowOff>
    </xdr:to>
    <xdr:sp macro="" textlink="">
      <xdr:nvSpPr>
        <xdr:cNvPr id="533" name="楕円 532"/>
        <xdr:cNvSpPr/>
      </xdr:nvSpPr>
      <xdr:spPr>
        <a:xfrm>
          <a:off x="13887450" y="61385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48895</xdr:rowOff>
    </xdr:from>
    <xdr:ext cx="530860" cy="250190"/>
    <xdr:sp macro="" textlink="">
      <xdr:nvSpPr>
        <xdr:cNvPr id="534" name="テキスト ボックス 533"/>
        <xdr:cNvSpPr txBox="1"/>
      </xdr:nvSpPr>
      <xdr:spPr>
        <a:xfrm>
          <a:off x="13709015" y="592010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50165</xdr:rowOff>
    </xdr:from>
    <xdr:to>
      <xdr:col>76</xdr:col>
      <xdr:colOff>165100</xdr:colOff>
      <xdr:row>38</xdr:row>
      <xdr:rowOff>149225</xdr:rowOff>
    </xdr:to>
    <xdr:sp macro="" textlink="">
      <xdr:nvSpPr>
        <xdr:cNvPr id="535" name="楕円 534"/>
        <xdr:cNvSpPr/>
      </xdr:nvSpPr>
      <xdr:spPr>
        <a:xfrm>
          <a:off x="13093700" y="6424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165100</xdr:rowOff>
    </xdr:from>
    <xdr:ext cx="534670" cy="249555"/>
    <xdr:sp macro="" textlink="">
      <xdr:nvSpPr>
        <xdr:cNvPr id="536" name="テキスト ボックス 535"/>
        <xdr:cNvSpPr txBox="1"/>
      </xdr:nvSpPr>
      <xdr:spPr>
        <a:xfrm>
          <a:off x="12896215" y="62039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128905</xdr:rowOff>
    </xdr:from>
    <xdr:to>
      <xdr:col>72</xdr:col>
      <xdr:colOff>38100</xdr:colOff>
      <xdr:row>39</xdr:row>
      <xdr:rowOff>60960</xdr:rowOff>
    </xdr:to>
    <xdr:sp macro="" textlink="">
      <xdr:nvSpPr>
        <xdr:cNvPr id="537" name="楕円 536"/>
        <xdr:cNvSpPr/>
      </xdr:nvSpPr>
      <xdr:spPr>
        <a:xfrm>
          <a:off x="12299950" y="6503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76200</xdr:rowOff>
    </xdr:from>
    <xdr:ext cx="469900" cy="252730"/>
    <xdr:sp macro="" textlink="">
      <xdr:nvSpPr>
        <xdr:cNvPr id="538" name="テキスト ボックス 537"/>
        <xdr:cNvSpPr txBox="1"/>
      </xdr:nvSpPr>
      <xdr:spPr>
        <a:xfrm>
          <a:off x="12134850" y="62826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26670</xdr:rowOff>
    </xdr:from>
    <xdr:to>
      <xdr:col>67</xdr:col>
      <xdr:colOff>101600</xdr:colOff>
      <xdr:row>38</xdr:row>
      <xdr:rowOff>127000</xdr:rowOff>
    </xdr:to>
    <xdr:sp macro="" textlink="">
      <xdr:nvSpPr>
        <xdr:cNvPr id="539" name="楕円 538"/>
        <xdr:cNvSpPr/>
      </xdr:nvSpPr>
      <xdr:spPr>
        <a:xfrm>
          <a:off x="11487150" y="6400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142875</xdr:rowOff>
    </xdr:from>
    <xdr:ext cx="530860" cy="249555"/>
    <xdr:sp macro="" textlink="">
      <xdr:nvSpPr>
        <xdr:cNvPr id="540" name="テキスト ボックス 539"/>
        <xdr:cNvSpPr txBox="1"/>
      </xdr:nvSpPr>
      <xdr:spPr>
        <a:xfrm>
          <a:off x="11308715" y="61817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171450</xdr:colOff>
      <xdr:row>45</xdr:row>
      <xdr:rowOff>31115</xdr:rowOff>
    </xdr:to>
    <xdr:sp macro="" textlink="">
      <xdr:nvSpPr>
        <xdr:cNvPr id="541" name="正方形/長方形 540"/>
        <xdr:cNvSpPr/>
      </xdr:nvSpPr>
      <xdr:spPr>
        <a:xfrm>
          <a:off x="11207750" y="72675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135890</xdr:rowOff>
    </xdr:to>
    <xdr:sp macro="" textlink="">
      <xdr:nvSpPr>
        <xdr:cNvPr id="542" name="正方形/長方形 541"/>
        <xdr:cNvSpPr/>
      </xdr:nvSpPr>
      <xdr:spPr>
        <a:xfrm>
          <a:off x="11315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86360</xdr:rowOff>
    </xdr:from>
    <xdr:to>
      <xdr:col>74</xdr:col>
      <xdr:colOff>0</xdr:colOff>
      <xdr:row>48</xdr:row>
      <xdr:rowOff>0</xdr:rowOff>
    </xdr:to>
    <xdr:sp macro="" textlink="">
      <xdr:nvSpPr>
        <xdr:cNvPr id="543" name="正方形/長方形 542"/>
        <xdr:cNvSpPr/>
      </xdr:nvSpPr>
      <xdr:spPr>
        <a:xfrm>
          <a:off x="11315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135890</xdr:rowOff>
    </xdr:to>
    <xdr:sp macro="" textlink="">
      <xdr:nvSpPr>
        <xdr:cNvPr id="544" name="正方形/長方形 543"/>
        <xdr:cNvSpPr/>
      </xdr:nvSpPr>
      <xdr:spPr>
        <a:xfrm>
          <a:off x="122364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86360</xdr:rowOff>
    </xdr:from>
    <xdr:to>
      <xdr:col>79</xdr:col>
      <xdr:colOff>63500</xdr:colOff>
      <xdr:row>48</xdr:row>
      <xdr:rowOff>0</xdr:rowOff>
    </xdr:to>
    <xdr:sp macro="" textlink="">
      <xdr:nvSpPr>
        <xdr:cNvPr id="545" name="正方形/長方形 544"/>
        <xdr:cNvSpPr/>
      </xdr:nvSpPr>
      <xdr:spPr>
        <a:xfrm>
          <a:off x="122364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135890</xdr:rowOff>
    </xdr:to>
    <xdr:sp macro="" textlink="">
      <xdr:nvSpPr>
        <xdr:cNvPr id="546" name="正方形/長方形 545"/>
        <xdr:cNvSpPr/>
      </xdr:nvSpPr>
      <xdr:spPr>
        <a:xfrm>
          <a:off x="132651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86360</xdr:rowOff>
    </xdr:from>
    <xdr:to>
      <xdr:col>85</xdr:col>
      <xdr:colOff>63500</xdr:colOff>
      <xdr:row>48</xdr:row>
      <xdr:rowOff>0</xdr:rowOff>
    </xdr:to>
    <xdr:sp macro="" textlink="">
      <xdr:nvSpPr>
        <xdr:cNvPr id="547" name="正方形/長方形 546"/>
        <xdr:cNvSpPr/>
      </xdr:nvSpPr>
      <xdr:spPr>
        <a:xfrm>
          <a:off x="132651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80010</xdr:rowOff>
    </xdr:to>
    <xdr:sp macro="" textlink="">
      <xdr:nvSpPr>
        <xdr:cNvPr id="548" name="正方形/長方形 547"/>
        <xdr:cNvSpPr/>
      </xdr:nvSpPr>
      <xdr:spPr>
        <a:xfrm>
          <a:off x="11207750" y="80746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49" name="テキスト ボックス 548"/>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80010</xdr:rowOff>
    </xdr:from>
    <xdr:to>
      <xdr:col>89</xdr:col>
      <xdr:colOff>171450</xdr:colOff>
      <xdr:row>61</xdr:row>
      <xdr:rowOff>80010</xdr:rowOff>
    </xdr:to>
    <xdr:cxnSp macro="">
      <xdr:nvCxnSpPr>
        <xdr:cNvPr id="550" name="直線コネクタ 549"/>
        <xdr:cNvCxnSpPr/>
      </xdr:nvCxnSpPr>
      <xdr:spPr>
        <a:xfrm>
          <a:off x="11207750" y="10309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5715</xdr:rowOff>
    </xdr:from>
    <xdr:to>
      <xdr:col>89</xdr:col>
      <xdr:colOff>171450</xdr:colOff>
      <xdr:row>57</xdr:row>
      <xdr:rowOff>5715</xdr:rowOff>
    </xdr:to>
    <xdr:cxnSp macro="">
      <xdr:nvCxnSpPr>
        <xdr:cNvPr id="551" name="直線コネクタ 550"/>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34925</xdr:rowOff>
    </xdr:from>
    <xdr:ext cx="245110" cy="250190"/>
    <xdr:sp macro="" textlink="">
      <xdr:nvSpPr>
        <xdr:cNvPr id="552" name="テキスト ボックス 551"/>
        <xdr:cNvSpPr txBox="1"/>
      </xdr:nvSpPr>
      <xdr:spPr>
        <a:xfrm>
          <a:off x="10977880" y="9426575"/>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98425</xdr:rowOff>
    </xdr:from>
    <xdr:to>
      <xdr:col>89</xdr:col>
      <xdr:colOff>171450</xdr:colOff>
      <xdr:row>52</xdr:row>
      <xdr:rowOff>98425</xdr:rowOff>
    </xdr:to>
    <xdr:cxnSp macro="">
      <xdr:nvCxnSpPr>
        <xdr:cNvPr id="553" name="直線コネクタ 552"/>
        <xdr:cNvCxnSpPr/>
      </xdr:nvCxnSpPr>
      <xdr:spPr>
        <a:xfrm>
          <a:off x="11207750" y="8819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128270</xdr:rowOff>
    </xdr:from>
    <xdr:ext cx="245110" cy="250190"/>
    <xdr:sp macro="" textlink="">
      <xdr:nvSpPr>
        <xdr:cNvPr id="554" name="テキスト ボックス 553"/>
        <xdr:cNvSpPr txBox="1"/>
      </xdr:nvSpPr>
      <xdr:spPr>
        <a:xfrm>
          <a:off x="10977880" y="86817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55" name="直線コネクタ 554"/>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5110" cy="249555"/>
    <xdr:sp macro="" textlink="">
      <xdr:nvSpPr>
        <xdr:cNvPr id="556" name="テキスト ボックス 555"/>
        <xdr:cNvSpPr txBox="1"/>
      </xdr:nvSpPr>
      <xdr:spPr>
        <a:xfrm>
          <a:off x="10977880" y="793559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80010</xdr:rowOff>
    </xdr:to>
    <xdr:sp macro="" textlink="">
      <xdr:nvSpPr>
        <xdr:cNvPr id="557" name="失業対策事業費グラフ枠"/>
        <xdr:cNvSpPr/>
      </xdr:nvSpPr>
      <xdr:spPr>
        <a:xfrm>
          <a:off x="11207750" y="80746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xdr:rowOff>
    </xdr:from>
    <xdr:to>
      <xdr:col>85</xdr:col>
      <xdr:colOff>126365</xdr:colOff>
      <xdr:row>57</xdr:row>
      <xdr:rowOff>5715</xdr:rowOff>
    </xdr:to>
    <xdr:cxnSp macro="">
      <xdr:nvCxnSpPr>
        <xdr:cNvPr id="558" name="直線コネクタ 557"/>
        <xdr:cNvCxnSpPr/>
      </xdr:nvCxnSpPr>
      <xdr:spPr>
        <a:xfrm>
          <a:off x="14698345" y="95650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47625</xdr:rowOff>
    </xdr:from>
    <xdr:ext cx="249555" cy="250190"/>
    <xdr:sp macro="" textlink="">
      <xdr:nvSpPr>
        <xdr:cNvPr id="559" name="失業対策事業費最小値テキスト"/>
        <xdr:cNvSpPr txBox="1"/>
      </xdr:nvSpPr>
      <xdr:spPr>
        <a:xfrm>
          <a:off x="14744700" y="960691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60" name="直線コネクタ 559"/>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47625</xdr:rowOff>
    </xdr:from>
    <xdr:ext cx="249555" cy="250190"/>
    <xdr:sp macro="" textlink="">
      <xdr:nvSpPr>
        <xdr:cNvPr id="561" name="失業対策事業費最大値テキスト"/>
        <xdr:cNvSpPr txBox="1"/>
      </xdr:nvSpPr>
      <xdr:spPr>
        <a:xfrm>
          <a:off x="14744700" y="927163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62" name="直線コネクタ 561"/>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5715</xdr:rowOff>
    </xdr:from>
    <xdr:to>
      <xdr:col>85</xdr:col>
      <xdr:colOff>127000</xdr:colOff>
      <xdr:row>57</xdr:row>
      <xdr:rowOff>5715</xdr:rowOff>
    </xdr:to>
    <xdr:cxnSp macro="">
      <xdr:nvCxnSpPr>
        <xdr:cNvPr id="563" name="直線コネクタ 562"/>
        <xdr:cNvCxnSpPr/>
      </xdr:nvCxnSpPr>
      <xdr:spPr>
        <a:xfrm>
          <a:off x="13938250" y="95650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103505</xdr:rowOff>
    </xdr:from>
    <xdr:ext cx="249555" cy="250190"/>
    <xdr:sp macro="" textlink="">
      <xdr:nvSpPr>
        <xdr:cNvPr id="564" name="失業対策事業費平均値テキスト"/>
        <xdr:cNvSpPr txBox="1"/>
      </xdr:nvSpPr>
      <xdr:spPr>
        <a:xfrm>
          <a:off x="14744700" y="9495155"/>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55245</xdr:rowOff>
    </xdr:to>
    <xdr:sp macro="" textlink="">
      <xdr:nvSpPr>
        <xdr:cNvPr id="565" name="フローチャート: 判断 564"/>
        <xdr:cNvSpPr/>
      </xdr:nvSpPr>
      <xdr:spPr>
        <a:xfrm>
          <a:off x="14649450" y="951611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5715</xdr:rowOff>
    </xdr:to>
    <xdr:cxnSp macro="">
      <xdr:nvCxnSpPr>
        <xdr:cNvPr id="566" name="直線コネクタ 565"/>
        <xdr:cNvCxnSpPr/>
      </xdr:nvCxnSpPr>
      <xdr:spPr>
        <a:xfrm>
          <a:off x="13144500" y="95650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50165</xdr:rowOff>
    </xdr:from>
    <xdr:to>
      <xdr:col>81</xdr:col>
      <xdr:colOff>101600</xdr:colOff>
      <xdr:row>52</xdr:row>
      <xdr:rowOff>149225</xdr:rowOff>
    </xdr:to>
    <xdr:sp macro="" textlink="">
      <xdr:nvSpPr>
        <xdr:cNvPr id="567" name="フローチャート: 判断 566"/>
        <xdr:cNvSpPr/>
      </xdr:nvSpPr>
      <xdr:spPr>
        <a:xfrm>
          <a:off x="1388745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165100</xdr:rowOff>
    </xdr:from>
    <xdr:ext cx="245745" cy="249555"/>
    <xdr:sp macro="" textlink="">
      <xdr:nvSpPr>
        <xdr:cNvPr id="568" name="テキスト ボックス 567"/>
        <xdr:cNvSpPr txBox="1"/>
      </xdr:nvSpPr>
      <xdr:spPr>
        <a:xfrm>
          <a:off x="13832840" y="85509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5715</xdr:rowOff>
    </xdr:from>
    <xdr:to>
      <xdr:col>76</xdr:col>
      <xdr:colOff>114300</xdr:colOff>
      <xdr:row>57</xdr:row>
      <xdr:rowOff>5715</xdr:rowOff>
    </xdr:to>
    <xdr:cxnSp macro="">
      <xdr:nvCxnSpPr>
        <xdr:cNvPr id="569" name="直線コネクタ 568"/>
        <xdr:cNvCxnSpPr/>
      </xdr:nvCxnSpPr>
      <xdr:spPr>
        <a:xfrm>
          <a:off x="12344400" y="9565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50165</xdr:rowOff>
    </xdr:from>
    <xdr:to>
      <xdr:col>76</xdr:col>
      <xdr:colOff>165100</xdr:colOff>
      <xdr:row>52</xdr:row>
      <xdr:rowOff>149225</xdr:rowOff>
    </xdr:to>
    <xdr:sp macro="" textlink="">
      <xdr:nvSpPr>
        <xdr:cNvPr id="570" name="フローチャート: 判断 569"/>
        <xdr:cNvSpPr/>
      </xdr:nvSpPr>
      <xdr:spPr>
        <a:xfrm>
          <a:off x="1309370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50</xdr:row>
      <xdr:rowOff>165100</xdr:rowOff>
    </xdr:from>
    <xdr:ext cx="249555" cy="249555"/>
    <xdr:sp macro="" textlink="">
      <xdr:nvSpPr>
        <xdr:cNvPr id="571" name="テキスト ボックス 570"/>
        <xdr:cNvSpPr txBox="1"/>
      </xdr:nvSpPr>
      <xdr:spPr>
        <a:xfrm>
          <a:off x="13030200" y="85509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5715</xdr:rowOff>
    </xdr:from>
    <xdr:to>
      <xdr:col>71</xdr:col>
      <xdr:colOff>171450</xdr:colOff>
      <xdr:row>57</xdr:row>
      <xdr:rowOff>5715</xdr:rowOff>
    </xdr:to>
    <xdr:cxnSp macro="">
      <xdr:nvCxnSpPr>
        <xdr:cNvPr id="572" name="直線コネクタ 571"/>
        <xdr:cNvCxnSpPr/>
      </xdr:nvCxnSpPr>
      <xdr:spPr>
        <a:xfrm>
          <a:off x="11537950" y="9565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50165</xdr:rowOff>
    </xdr:from>
    <xdr:to>
      <xdr:col>72</xdr:col>
      <xdr:colOff>38100</xdr:colOff>
      <xdr:row>52</xdr:row>
      <xdr:rowOff>149225</xdr:rowOff>
    </xdr:to>
    <xdr:sp macro="" textlink="">
      <xdr:nvSpPr>
        <xdr:cNvPr id="573" name="フローチャート: 判断 572"/>
        <xdr:cNvSpPr/>
      </xdr:nvSpPr>
      <xdr:spPr>
        <a:xfrm>
          <a:off x="12299950" y="8771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165100</xdr:rowOff>
    </xdr:from>
    <xdr:ext cx="245745" cy="249555"/>
    <xdr:sp macro="" textlink="">
      <xdr:nvSpPr>
        <xdr:cNvPr id="574" name="テキスト ボックス 573"/>
        <xdr:cNvSpPr txBox="1"/>
      </xdr:nvSpPr>
      <xdr:spPr>
        <a:xfrm>
          <a:off x="12226290" y="85509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55245</xdr:rowOff>
    </xdr:to>
    <xdr:sp macro="" textlink="">
      <xdr:nvSpPr>
        <xdr:cNvPr id="575" name="フローチャート: 判断 574"/>
        <xdr:cNvSpPr/>
      </xdr:nvSpPr>
      <xdr:spPr>
        <a:xfrm>
          <a:off x="11487150" y="95161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47625</xdr:rowOff>
    </xdr:from>
    <xdr:ext cx="245745" cy="250190"/>
    <xdr:sp macro="" textlink="">
      <xdr:nvSpPr>
        <xdr:cNvPr id="576" name="テキスト ボックス 575"/>
        <xdr:cNvSpPr txBox="1"/>
      </xdr:nvSpPr>
      <xdr:spPr>
        <a:xfrm>
          <a:off x="11432540" y="9606915"/>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77470</xdr:rowOff>
    </xdr:from>
    <xdr:ext cx="762000" cy="252730"/>
    <xdr:sp macro="" textlink="">
      <xdr:nvSpPr>
        <xdr:cNvPr id="577" name="テキスト ボックス 576"/>
        <xdr:cNvSpPr txBox="1"/>
      </xdr:nvSpPr>
      <xdr:spPr>
        <a:xfrm>
          <a:off x="145288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77470</xdr:rowOff>
    </xdr:from>
    <xdr:ext cx="758190" cy="252730"/>
    <xdr:sp macro="" textlink="">
      <xdr:nvSpPr>
        <xdr:cNvPr id="578" name="テキスト ボックス 577"/>
        <xdr:cNvSpPr txBox="1"/>
      </xdr:nvSpPr>
      <xdr:spPr>
        <a:xfrm>
          <a:off x="137668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77470</xdr:rowOff>
    </xdr:from>
    <xdr:ext cx="762000" cy="252730"/>
    <xdr:sp macro="" textlink="">
      <xdr:nvSpPr>
        <xdr:cNvPr id="579" name="テキスト ボックス 578"/>
        <xdr:cNvSpPr txBox="1"/>
      </xdr:nvSpPr>
      <xdr:spPr>
        <a:xfrm>
          <a:off x="12973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77470</xdr:rowOff>
    </xdr:from>
    <xdr:ext cx="762000" cy="252730"/>
    <xdr:sp macro="" textlink="">
      <xdr:nvSpPr>
        <xdr:cNvPr id="580" name="テキスト ボックス 579"/>
        <xdr:cNvSpPr txBox="1"/>
      </xdr:nvSpPr>
      <xdr:spPr>
        <a:xfrm>
          <a:off x="12172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77470</xdr:rowOff>
    </xdr:from>
    <xdr:ext cx="758190" cy="252730"/>
    <xdr:sp macro="" textlink="">
      <xdr:nvSpPr>
        <xdr:cNvPr id="581" name="テキスト ボックス 580"/>
        <xdr:cNvSpPr txBox="1"/>
      </xdr:nvSpPr>
      <xdr:spPr>
        <a:xfrm>
          <a:off x="113665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55245</xdr:rowOff>
    </xdr:to>
    <xdr:sp macro="" textlink="">
      <xdr:nvSpPr>
        <xdr:cNvPr id="582" name="楕円 581"/>
        <xdr:cNvSpPr/>
      </xdr:nvSpPr>
      <xdr:spPr>
        <a:xfrm>
          <a:off x="14649450" y="951611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159385</xdr:rowOff>
    </xdr:from>
    <xdr:ext cx="249555" cy="249555"/>
    <xdr:sp macro="" textlink="">
      <xdr:nvSpPr>
        <xdr:cNvPr id="583" name="失業対策事業費該当値テキスト"/>
        <xdr:cNvSpPr txBox="1"/>
      </xdr:nvSpPr>
      <xdr:spPr>
        <a:xfrm>
          <a:off x="14744700" y="93833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124460</xdr:rowOff>
    </xdr:from>
    <xdr:to>
      <xdr:col>81</xdr:col>
      <xdr:colOff>101600</xdr:colOff>
      <xdr:row>57</xdr:row>
      <xdr:rowOff>55245</xdr:rowOff>
    </xdr:to>
    <xdr:sp macro="" textlink="">
      <xdr:nvSpPr>
        <xdr:cNvPr id="584" name="楕円 583"/>
        <xdr:cNvSpPr/>
      </xdr:nvSpPr>
      <xdr:spPr>
        <a:xfrm>
          <a:off x="13887450" y="9516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47625</xdr:rowOff>
    </xdr:from>
    <xdr:ext cx="245745" cy="250190"/>
    <xdr:sp macro="" textlink="">
      <xdr:nvSpPr>
        <xdr:cNvPr id="585" name="テキスト ボックス 584"/>
        <xdr:cNvSpPr txBox="1"/>
      </xdr:nvSpPr>
      <xdr:spPr>
        <a:xfrm>
          <a:off x="13832840" y="9606915"/>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124460</xdr:rowOff>
    </xdr:from>
    <xdr:to>
      <xdr:col>76</xdr:col>
      <xdr:colOff>165100</xdr:colOff>
      <xdr:row>57</xdr:row>
      <xdr:rowOff>55245</xdr:rowOff>
    </xdr:to>
    <xdr:sp macro="" textlink="">
      <xdr:nvSpPr>
        <xdr:cNvPr id="586" name="楕円 585"/>
        <xdr:cNvSpPr/>
      </xdr:nvSpPr>
      <xdr:spPr>
        <a:xfrm>
          <a:off x="13093700" y="9516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57</xdr:row>
      <xdr:rowOff>47625</xdr:rowOff>
    </xdr:from>
    <xdr:ext cx="249555" cy="250190"/>
    <xdr:sp macro="" textlink="">
      <xdr:nvSpPr>
        <xdr:cNvPr id="587" name="テキスト ボックス 586"/>
        <xdr:cNvSpPr txBox="1"/>
      </xdr:nvSpPr>
      <xdr:spPr>
        <a:xfrm>
          <a:off x="13030200" y="960691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124460</xdr:rowOff>
    </xdr:from>
    <xdr:to>
      <xdr:col>72</xdr:col>
      <xdr:colOff>38100</xdr:colOff>
      <xdr:row>57</xdr:row>
      <xdr:rowOff>55245</xdr:rowOff>
    </xdr:to>
    <xdr:sp macro="" textlink="">
      <xdr:nvSpPr>
        <xdr:cNvPr id="588" name="楕円 587"/>
        <xdr:cNvSpPr/>
      </xdr:nvSpPr>
      <xdr:spPr>
        <a:xfrm>
          <a:off x="12299950" y="951611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47625</xdr:rowOff>
    </xdr:from>
    <xdr:ext cx="245745" cy="250190"/>
    <xdr:sp macro="" textlink="">
      <xdr:nvSpPr>
        <xdr:cNvPr id="589" name="テキスト ボックス 588"/>
        <xdr:cNvSpPr txBox="1"/>
      </xdr:nvSpPr>
      <xdr:spPr>
        <a:xfrm>
          <a:off x="12226290" y="9606915"/>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55245</xdr:rowOff>
    </xdr:to>
    <xdr:sp macro="" textlink="">
      <xdr:nvSpPr>
        <xdr:cNvPr id="590" name="楕円 589"/>
        <xdr:cNvSpPr/>
      </xdr:nvSpPr>
      <xdr:spPr>
        <a:xfrm>
          <a:off x="11487150" y="9516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72390</xdr:rowOff>
    </xdr:from>
    <xdr:ext cx="245745" cy="250190"/>
    <xdr:sp macro="" textlink="">
      <xdr:nvSpPr>
        <xdr:cNvPr id="591" name="テキスト ボックス 590"/>
        <xdr:cNvSpPr txBox="1"/>
      </xdr:nvSpPr>
      <xdr:spPr>
        <a:xfrm>
          <a:off x="11432540" y="929640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171450</xdr:colOff>
      <xdr:row>65</xdr:row>
      <xdr:rowOff>31115</xdr:rowOff>
    </xdr:to>
    <xdr:sp macro="" textlink="">
      <xdr:nvSpPr>
        <xdr:cNvPr id="592" name="正方形/長方形 591"/>
        <xdr:cNvSpPr/>
      </xdr:nvSpPr>
      <xdr:spPr>
        <a:xfrm>
          <a:off x="11207750" y="106203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133350</xdr:rowOff>
    </xdr:to>
    <xdr:sp macro="" textlink="">
      <xdr:nvSpPr>
        <xdr:cNvPr id="593" name="正方形/長方形 592"/>
        <xdr:cNvSpPr/>
      </xdr:nvSpPr>
      <xdr:spPr>
        <a:xfrm>
          <a:off x="113157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85090</xdr:rowOff>
    </xdr:from>
    <xdr:to>
      <xdr:col>74</xdr:col>
      <xdr:colOff>0</xdr:colOff>
      <xdr:row>68</xdr:row>
      <xdr:rowOff>0</xdr:rowOff>
    </xdr:to>
    <xdr:sp macro="" textlink="">
      <xdr:nvSpPr>
        <xdr:cNvPr id="594" name="正方形/長方形 593"/>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133350</xdr:rowOff>
    </xdr:to>
    <xdr:sp macro="" textlink="">
      <xdr:nvSpPr>
        <xdr:cNvPr id="595" name="正方形/長方形 594"/>
        <xdr:cNvSpPr/>
      </xdr:nvSpPr>
      <xdr:spPr>
        <a:xfrm>
          <a:off x="1223645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85090</xdr:rowOff>
    </xdr:from>
    <xdr:to>
      <xdr:col>79</xdr:col>
      <xdr:colOff>63500</xdr:colOff>
      <xdr:row>68</xdr:row>
      <xdr:rowOff>0</xdr:rowOff>
    </xdr:to>
    <xdr:sp macro="" textlink="">
      <xdr:nvSpPr>
        <xdr:cNvPr id="596" name="正方形/長方形 595"/>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133350</xdr:rowOff>
    </xdr:to>
    <xdr:sp macro="" textlink="">
      <xdr:nvSpPr>
        <xdr:cNvPr id="597" name="正方形/長方形 596"/>
        <xdr:cNvSpPr/>
      </xdr:nvSpPr>
      <xdr:spPr>
        <a:xfrm>
          <a:off x="1326515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85090</xdr:rowOff>
    </xdr:from>
    <xdr:to>
      <xdr:col>85</xdr:col>
      <xdr:colOff>63500</xdr:colOff>
      <xdr:row>68</xdr:row>
      <xdr:rowOff>0</xdr:rowOff>
    </xdr:to>
    <xdr:sp macro="" textlink="">
      <xdr:nvSpPr>
        <xdr:cNvPr id="598" name="正方形/長方形 597"/>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78740</xdr:rowOff>
    </xdr:to>
    <xdr:sp macro="" textlink="">
      <xdr:nvSpPr>
        <xdr:cNvPr id="599" name="正方形/長方形 598"/>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4630"/>
    <xdr:sp macro="" textlink="">
      <xdr:nvSpPr>
        <xdr:cNvPr id="600" name="テキスト ボックス 599"/>
        <xdr:cNvSpPr txBox="1"/>
      </xdr:nvSpPr>
      <xdr:spPr>
        <a:xfrm>
          <a:off x="11169650" y="11241405"/>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78740</xdr:rowOff>
    </xdr:from>
    <xdr:to>
      <xdr:col>89</xdr:col>
      <xdr:colOff>171450</xdr:colOff>
      <xdr:row>81</xdr:row>
      <xdr:rowOff>78740</xdr:rowOff>
    </xdr:to>
    <xdr:cxnSp macro="">
      <xdr:nvCxnSpPr>
        <xdr:cNvPr id="601" name="直線コネクタ 600"/>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94615</xdr:rowOff>
    </xdr:from>
    <xdr:to>
      <xdr:col>89</xdr:col>
      <xdr:colOff>171450</xdr:colOff>
      <xdr:row>79</xdr:row>
      <xdr:rowOff>94615</xdr:rowOff>
    </xdr:to>
    <xdr:cxnSp macro="">
      <xdr:nvCxnSpPr>
        <xdr:cNvPr id="602" name="直線コネクタ 601"/>
        <xdr:cNvCxnSpPr/>
      </xdr:nvCxnSpPr>
      <xdr:spPr>
        <a:xfrm>
          <a:off x="11207750" y="133419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123190</xdr:rowOff>
    </xdr:from>
    <xdr:ext cx="245110" cy="245110"/>
    <xdr:sp macro="" textlink="">
      <xdr:nvSpPr>
        <xdr:cNvPr id="603" name="テキスト ボックス 602"/>
        <xdr:cNvSpPr txBox="1"/>
      </xdr:nvSpPr>
      <xdr:spPr>
        <a:xfrm>
          <a:off x="10977880" y="13202920"/>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109855</xdr:rowOff>
    </xdr:from>
    <xdr:to>
      <xdr:col>89</xdr:col>
      <xdr:colOff>171450</xdr:colOff>
      <xdr:row>77</xdr:row>
      <xdr:rowOff>109855</xdr:rowOff>
    </xdr:to>
    <xdr:cxnSp macro="">
      <xdr:nvCxnSpPr>
        <xdr:cNvPr id="604" name="直線コネクタ 603"/>
        <xdr:cNvCxnSpPr/>
      </xdr:nvCxnSpPr>
      <xdr:spPr>
        <a:xfrm>
          <a:off x="11207750" y="130219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137795</xdr:rowOff>
    </xdr:from>
    <xdr:ext cx="595630" cy="245110"/>
    <xdr:sp macro="" textlink="">
      <xdr:nvSpPr>
        <xdr:cNvPr id="605" name="テキスト ボックス 604"/>
        <xdr:cNvSpPr txBox="1"/>
      </xdr:nvSpPr>
      <xdr:spPr>
        <a:xfrm>
          <a:off x="10669270" y="1288224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126365</xdr:rowOff>
    </xdr:from>
    <xdr:to>
      <xdr:col>89</xdr:col>
      <xdr:colOff>171450</xdr:colOff>
      <xdr:row>75</xdr:row>
      <xdr:rowOff>126365</xdr:rowOff>
    </xdr:to>
    <xdr:cxnSp macro="">
      <xdr:nvCxnSpPr>
        <xdr:cNvPr id="606" name="直線コネクタ 605"/>
        <xdr:cNvCxnSpPr/>
      </xdr:nvCxnSpPr>
      <xdr:spPr>
        <a:xfrm>
          <a:off x="11207750" y="12703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153035</xdr:rowOff>
    </xdr:from>
    <xdr:ext cx="595630" cy="247015"/>
    <xdr:sp macro="" textlink="">
      <xdr:nvSpPr>
        <xdr:cNvPr id="607" name="テキスト ボックス 606"/>
        <xdr:cNvSpPr txBox="1"/>
      </xdr:nvSpPr>
      <xdr:spPr>
        <a:xfrm>
          <a:off x="10669270" y="1256220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141605</xdr:rowOff>
    </xdr:from>
    <xdr:to>
      <xdr:col>89</xdr:col>
      <xdr:colOff>171450</xdr:colOff>
      <xdr:row>73</xdr:row>
      <xdr:rowOff>141605</xdr:rowOff>
    </xdr:to>
    <xdr:cxnSp macro="">
      <xdr:nvCxnSpPr>
        <xdr:cNvPr id="608" name="直線コネクタ 607"/>
        <xdr:cNvCxnSpPr/>
      </xdr:nvCxnSpPr>
      <xdr:spPr>
        <a:xfrm>
          <a:off x="11207750" y="12383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5630" cy="247015"/>
    <xdr:sp macro="" textlink="">
      <xdr:nvSpPr>
        <xdr:cNvPr id="609" name="テキスト ボックス 608"/>
        <xdr:cNvSpPr txBox="1"/>
      </xdr:nvSpPr>
      <xdr:spPr>
        <a:xfrm>
          <a:off x="10669270" y="1224724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157480</xdr:rowOff>
    </xdr:from>
    <xdr:to>
      <xdr:col>89</xdr:col>
      <xdr:colOff>171450</xdr:colOff>
      <xdr:row>71</xdr:row>
      <xdr:rowOff>157480</xdr:rowOff>
    </xdr:to>
    <xdr:cxnSp macro="">
      <xdr:nvCxnSpPr>
        <xdr:cNvPr id="610" name="直線コネクタ 609"/>
        <xdr:cNvCxnSpPr/>
      </xdr:nvCxnSpPr>
      <xdr:spPr>
        <a:xfrm>
          <a:off x="11207750" y="12063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20955</xdr:rowOff>
    </xdr:from>
    <xdr:ext cx="595630" cy="246380"/>
    <xdr:sp macro="" textlink="">
      <xdr:nvSpPr>
        <xdr:cNvPr id="611" name="テキスト ボックス 610"/>
        <xdr:cNvSpPr txBox="1"/>
      </xdr:nvSpPr>
      <xdr:spPr>
        <a:xfrm>
          <a:off x="10669270" y="119272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7620</xdr:rowOff>
    </xdr:from>
    <xdr:to>
      <xdr:col>89</xdr:col>
      <xdr:colOff>171450</xdr:colOff>
      <xdr:row>70</xdr:row>
      <xdr:rowOff>7620</xdr:rowOff>
    </xdr:to>
    <xdr:cxnSp macro="">
      <xdr:nvCxnSpPr>
        <xdr:cNvPr id="612" name="直線コネクタ 611"/>
        <xdr:cNvCxnSpPr/>
      </xdr:nvCxnSpPr>
      <xdr:spPr>
        <a:xfrm>
          <a:off x="11207750" y="11746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36830</xdr:rowOff>
    </xdr:from>
    <xdr:ext cx="595630" cy="247650"/>
    <xdr:sp macro="" textlink="">
      <xdr:nvSpPr>
        <xdr:cNvPr id="613" name="テキスト ボックス 612"/>
        <xdr:cNvSpPr txBox="1"/>
      </xdr:nvSpPr>
      <xdr:spPr>
        <a:xfrm>
          <a:off x="10669270" y="1160780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14" name="直線コネクタ 613"/>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52070</xdr:rowOff>
    </xdr:from>
    <xdr:ext cx="595630" cy="244475"/>
    <xdr:sp macro="" textlink="">
      <xdr:nvSpPr>
        <xdr:cNvPr id="615" name="テキスト ボックス 614"/>
        <xdr:cNvSpPr txBox="1"/>
      </xdr:nvSpPr>
      <xdr:spPr>
        <a:xfrm>
          <a:off x="10669270" y="112877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78740</xdr:rowOff>
    </xdr:to>
    <xdr:sp macro="" textlink="">
      <xdr:nvSpPr>
        <xdr:cNvPr id="616" name="公債費グラフ枠"/>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39370</xdr:rowOff>
    </xdr:from>
    <xdr:to>
      <xdr:col>85</xdr:col>
      <xdr:colOff>126365</xdr:colOff>
      <xdr:row>79</xdr:row>
      <xdr:rowOff>10160</xdr:rowOff>
    </xdr:to>
    <xdr:cxnSp macro="">
      <xdr:nvCxnSpPr>
        <xdr:cNvPr id="617" name="直線コネクタ 616"/>
        <xdr:cNvCxnSpPr/>
      </xdr:nvCxnSpPr>
      <xdr:spPr>
        <a:xfrm flipV="1">
          <a:off x="14698345" y="119456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13970</xdr:rowOff>
    </xdr:from>
    <xdr:ext cx="534670" cy="245110"/>
    <xdr:sp macro="" textlink="">
      <xdr:nvSpPr>
        <xdr:cNvPr id="618" name="公債費最小値テキスト"/>
        <xdr:cNvSpPr txBox="1"/>
      </xdr:nvSpPr>
      <xdr:spPr>
        <a:xfrm>
          <a:off x="14744700" y="1326134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xdr:cNvCxnSpPr/>
      </xdr:nvCxnSpPr>
      <xdr:spPr>
        <a:xfrm>
          <a:off x="14611350" y="1325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152400</xdr:rowOff>
    </xdr:from>
    <xdr:ext cx="598805" cy="247015"/>
    <xdr:sp macro="" textlink="">
      <xdr:nvSpPr>
        <xdr:cNvPr id="620" name="公債費最大値テキスト"/>
        <xdr:cNvSpPr txBox="1"/>
      </xdr:nvSpPr>
      <xdr:spPr>
        <a:xfrm>
          <a:off x="14744700" y="1172337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39370</xdr:rowOff>
    </xdr:from>
    <xdr:to>
      <xdr:col>86</xdr:col>
      <xdr:colOff>25400</xdr:colOff>
      <xdr:row>71</xdr:row>
      <xdr:rowOff>39370</xdr:rowOff>
    </xdr:to>
    <xdr:cxnSp macro="">
      <xdr:nvCxnSpPr>
        <xdr:cNvPr id="621" name="直線コネクタ 620"/>
        <xdr:cNvCxnSpPr/>
      </xdr:nvCxnSpPr>
      <xdr:spPr>
        <a:xfrm>
          <a:off x="14611350" y="1194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97155</xdr:rowOff>
    </xdr:from>
    <xdr:to>
      <xdr:col>85</xdr:col>
      <xdr:colOff>127000</xdr:colOff>
      <xdr:row>77</xdr:row>
      <xdr:rowOff>109220</xdr:rowOff>
    </xdr:to>
    <xdr:cxnSp macro="">
      <xdr:nvCxnSpPr>
        <xdr:cNvPr id="622" name="直線コネクタ 621"/>
        <xdr:cNvCxnSpPr/>
      </xdr:nvCxnSpPr>
      <xdr:spPr>
        <a:xfrm flipV="1">
          <a:off x="13938250" y="1300924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137160</xdr:rowOff>
    </xdr:from>
    <xdr:ext cx="534670" cy="245110"/>
    <xdr:sp macro="" textlink="">
      <xdr:nvSpPr>
        <xdr:cNvPr id="623" name="公債費平均値テキスト"/>
        <xdr:cNvSpPr txBox="1"/>
      </xdr:nvSpPr>
      <xdr:spPr>
        <a:xfrm>
          <a:off x="14744700" y="13049250"/>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158750</xdr:rowOff>
    </xdr:from>
    <xdr:to>
      <xdr:col>85</xdr:col>
      <xdr:colOff>171450</xdr:colOff>
      <xdr:row>78</xdr:row>
      <xdr:rowOff>91440</xdr:rowOff>
    </xdr:to>
    <xdr:sp macro="" textlink="">
      <xdr:nvSpPr>
        <xdr:cNvPr id="624" name="フローチャート: 判断 623"/>
        <xdr:cNvSpPr/>
      </xdr:nvSpPr>
      <xdr:spPr>
        <a:xfrm>
          <a:off x="14649450" y="1307084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106680</xdr:rowOff>
    </xdr:from>
    <xdr:to>
      <xdr:col>81</xdr:col>
      <xdr:colOff>50800</xdr:colOff>
      <xdr:row>77</xdr:row>
      <xdr:rowOff>109220</xdr:rowOff>
    </xdr:to>
    <xdr:cxnSp macro="">
      <xdr:nvCxnSpPr>
        <xdr:cNvPr id="625" name="直線コネクタ 624"/>
        <xdr:cNvCxnSpPr/>
      </xdr:nvCxnSpPr>
      <xdr:spPr>
        <a:xfrm>
          <a:off x="13144500" y="1301877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156210</xdr:rowOff>
    </xdr:from>
    <xdr:to>
      <xdr:col>81</xdr:col>
      <xdr:colOff>101600</xdr:colOff>
      <xdr:row>78</xdr:row>
      <xdr:rowOff>89535</xdr:rowOff>
    </xdr:to>
    <xdr:sp macro="" textlink="">
      <xdr:nvSpPr>
        <xdr:cNvPr id="626" name="フローチャート: 判断 625"/>
        <xdr:cNvSpPr/>
      </xdr:nvSpPr>
      <xdr:spPr>
        <a:xfrm>
          <a:off x="13887450" y="13068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80645</xdr:rowOff>
    </xdr:from>
    <xdr:ext cx="530860" cy="248285"/>
    <xdr:sp macro="" textlink="">
      <xdr:nvSpPr>
        <xdr:cNvPr id="627" name="テキスト ボックス 626"/>
        <xdr:cNvSpPr txBox="1"/>
      </xdr:nvSpPr>
      <xdr:spPr>
        <a:xfrm>
          <a:off x="13709015" y="131603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106680</xdr:rowOff>
    </xdr:from>
    <xdr:to>
      <xdr:col>76</xdr:col>
      <xdr:colOff>114300</xdr:colOff>
      <xdr:row>77</xdr:row>
      <xdr:rowOff>112395</xdr:rowOff>
    </xdr:to>
    <xdr:cxnSp macro="">
      <xdr:nvCxnSpPr>
        <xdr:cNvPr id="628" name="直線コネクタ 627"/>
        <xdr:cNvCxnSpPr/>
      </xdr:nvCxnSpPr>
      <xdr:spPr>
        <a:xfrm flipV="1">
          <a:off x="12344400" y="1301877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154940</xdr:rowOff>
    </xdr:from>
    <xdr:to>
      <xdr:col>76</xdr:col>
      <xdr:colOff>165100</xdr:colOff>
      <xdr:row>78</xdr:row>
      <xdr:rowOff>88265</xdr:rowOff>
    </xdr:to>
    <xdr:sp macro="" textlink="">
      <xdr:nvSpPr>
        <xdr:cNvPr id="629" name="フローチャート: 判断 628"/>
        <xdr:cNvSpPr/>
      </xdr:nvSpPr>
      <xdr:spPr>
        <a:xfrm>
          <a:off x="13093700" y="1306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79375</xdr:rowOff>
    </xdr:from>
    <xdr:ext cx="534670" cy="248285"/>
    <xdr:sp macro="" textlink="">
      <xdr:nvSpPr>
        <xdr:cNvPr id="630" name="テキスト ボックス 629"/>
        <xdr:cNvSpPr txBox="1"/>
      </xdr:nvSpPr>
      <xdr:spPr>
        <a:xfrm>
          <a:off x="12896215" y="131591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96520</xdr:rowOff>
    </xdr:from>
    <xdr:to>
      <xdr:col>71</xdr:col>
      <xdr:colOff>171450</xdr:colOff>
      <xdr:row>77</xdr:row>
      <xdr:rowOff>112395</xdr:rowOff>
    </xdr:to>
    <xdr:cxnSp macro="">
      <xdr:nvCxnSpPr>
        <xdr:cNvPr id="631" name="直線コネクタ 630"/>
        <xdr:cNvCxnSpPr/>
      </xdr:nvCxnSpPr>
      <xdr:spPr>
        <a:xfrm>
          <a:off x="11537950" y="1300861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151765</xdr:rowOff>
    </xdr:from>
    <xdr:to>
      <xdr:col>72</xdr:col>
      <xdr:colOff>38100</xdr:colOff>
      <xdr:row>78</xdr:row>
      <xdr:rowOff>85725</xdr:rowOff>
    </xdr:to>
    <xdr:sp macro="" textlink="">
      <xdr:nvSpPr>
        <xdr:cNvPr id="632" name="フローチャート: 判断 631"/>
        <xdr:cNvSpPr/>
      </xdr:nvSpPr>
      <xdr:spPr>
        <a:xfrm>
          <a:off x="12299950" y="13063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76835</xdr:rowOff>
    </xdr:from>
    <xdr:ext cx="530860" cy="247015"/>
    <xdr:sp macro="" textlink="">
      <xdr:nvSpPr>
        <xdr:cNvPr id="633" name="テキスト ボックス 632"/>
        <xdr:cNvSpPr txBox="1"/>
      </xdr:nvSpPr>
      <xdr:spPr>
        <a:xfrm>
          <a:off x="12102465" y="1315656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152400</xdr:rowOff>
    </xdr:from>
    <xdr:to>
      <xdr:col>67</xdr:col>
      <xdr:colOff>101600</xdr:colOff>
      <xdr:row>78</xdr:row>
      <xdr:rowOff>86360</xdr:rowOff>
    </xdr:to>
    <xdr:sp macro="" textlink="">
      <xdr:nvSpPr>
        <xdr:cNvPr id="634" name="フローチャート: 判断 633"/>
        <xdr:cNvSpPr/>
      </xdr:nvSpPr>
      <xdr:spPr>
        <a:xfrm>
          <a:off x="1148715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77470</xdr:rowOff>
    </xdr:from>
    <xdr:ext cx="530860" cy="247015"/>
    <xdr:sp macro="" textlink="">
      <xdr:nvSpPr>
        <xdr:cNvPr id="635" name="テキスト ボックス 634"/>
        <xdr:cNvSpPr txBox="1"/>
      </xdr:nvSpPr>
      <xdr:spPr>
        <a:xfrm>
          <a:off x="11308715" y="1315720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76200</xdr:rowOff>
    </xdr:from>
    <xdr:ext cx="762000" cy="247015"/>
    <xdr:sp macro="" textlink="">
      <xdr:nvSpPr>
        <xdr:cNvPr id="636" name="テキスト ボックス 635"/>
        <xdr:cNvSpPr txBox="1"/>
      </xdr:nvSpPr>
      <xdr:spPr>
        <a:xfrm>
          <a:off x="145288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76200</xdr:rowOff>
    </xdr:from>
    <xdr:ext cx="758190" cy="247015"/>
    <xdr:sp macro="" textlink="">
      <xdr:nvSpPr>
        <xdr:cNvPr id="637" name="テキスト ボックス 636"/>
        <xdr:cNvSpPr txBox="1"/>
      </xdr:nvSpPr>
      <xdr:spPr>
        <a:xfrm>
          <a:off x="137668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76200</xdr:rowOff>
    </xdr:from>
    <xdr:ext cx="762000" cy="247015"/>
    <xdr:sp macro="" textlink="">
      <xdr:nvSpPr>
        <xdr:cNvPr id="638" name="テキスト ボックス 637"/>
        <xdr:cNvSpPr txBox="1"/>
      </xdr:nvSpPr>
      <xdr:spPr>
        <a:xfrm>
          <a:off x="12973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76200</xdr:rowOff>
    </xdr:from>
    <xdr:ext cx="762000" cy="247015"/>
    <xdr:sp macro="" textlink="">
      <xdr:nvSpPr>
        <xdr:cNvPr id="639" name="テキスト ボックス 638"/>
        <xdr:cNvSpPr txBox="1"/>
      </xdr:nvSpPr>
      <xdr:spPr>
        <a:xfrm>
          <a:off x="12172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76200</xdr:rowOff>
    </xdr:from>
    <xdr:ext cx="758190" cy="247015"/>
    <xdr:sp macro="" textlink="">
      <xdr:nvSpPr>
        <xdr:cNvPr id="640" name="テキスト ボックス 639"/>
        <xdr:cNvSpPr txBox="1"/>
      </xdr:nvSpPr>
      <xdr:spPr>
        <a:xfrm>
          <a:off x="113665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50165</xdr:rowOff>
    </xdr:from>
    <xdr:to>
      <xdr:col>85</xdr:col>
      <xdr:colOff>171450</xdr:colOff>
      <xdr:row>77</xdr:row>
      <xdr:rowOff>146685</xdr:rowOff>
    </xdr:to>
    <xdr:sp macro="" textlink="">
      <xdr:nvSpPr>
        <xdr:cNvPr id="641" name="楕円 640"/>
        <xdr:cNvSpPr/>
      </xdr:nvSpPr>
      <xdr:spPr>
        <a:xfrm>
          <a:off x="14649450" y="1296225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71755</xdr:rowOff>
    </xdr:from>
    <xdr:ext cx="598805" cy="244475"/>
    <xdr:sp macro="" textlink="">
      <xdr:nvSpPr>
        <xdr:cNvPr id="642" name="公債費該当値テキスト"/>
        <xdr:cNvSpPr txBox="1"/>
      </xdr:nvSpPr>
      <xdr:spPr>
        <a:xfrm>
          <a:off x="14744700" y="1281620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60325</xdr:rowOff>
    </xdr:from>
    <xdr:to>
      <xdr:col>81</xdr:col>
      <xdr:colOff>101600</xdr:colOff>
      <xdr:row>77</xdr:row>
      <xdr:rowOff>158750</xdr:rowOff>
    </xdr:to>
    <xdr:sp macro="" textlink="">
      <xdr:nvSpPr>
        <xdr:cNvPr id="643" name="楕円 642"/>
        <xdr:cNvSpPr/>
      </xdr:nvSpPr>
      <xdr:spPr>
        <a:xfrm>
          <a:off x="13887450" y="129724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10160</xdr:rowOff>
    </xdr:from>
    <xdr:ext cx="594995" cy="244475"/>
    <xdr:sp macro="" textlink="">
      <xdr:nvSpPr>
        <xdr:cNvPr id="644" name="テキスト ボックス 643"/>
        <xdr:cNvSpPr txBox="1"/>
      </xdr:nvSpPr>
      <xdr:spPr>
        <a:xfrm>
          <a:off x="13676630" y="1275461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58420</xdr:rowOff>
    </xdr:from>
    <xdr:to>
      <xdr:col>76</xdr:col>
      <xdr:colOff>165100</xdr:colOff>
      <xdr:row>77</xdr:row>
      <xdr:rowOff>155575</xdr:rowOff>
    </xdr:to>
    <xdr:sp macro="" textlink="">
      <xdr:nvSpPr>
        <xdr:cNvPr id="645" name="楕円 644"/>
        <xdr:cNvSpPr/>
      </xdr:nvSpPr>
      <xdr:spPr>
        <a:xfrm>
          <a:off x="13093700" y="129705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6350</xdr:rowOff>
    </xdr:from>
    <xdr:ext cx="594995" cy="247015"/>
    <xdr:sp macro="" textlink="">
      <xdr:nvSpPr>
        <xdr:cNvPr id="646" name="テキスト ボックス 645"/>
        <xdr:cNvSpPr txBox="1"/>
      </xdr:nvSpPr>
      <xdr:spPr>
        <a:xfrm>
          <a:off x="12863830" y="1275080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62865</xdr:rowOff>
    </xdr:from>
    <xdr:to>
      <xdr:col>72</xdr:col>
      <xdr:colOff>38100</xdr:colOff>
      <xdr:row>77</xdr:row>
      <xdr:rowOff>161290</xdr:rowOff>
    </xdr:to>
    <xdr:sp macro="" textlink="">
      <xdr:nvSpPr>
        <xdr:cNvPr id="647" name="楕円 646"/>
        <xdr:cNvSpPr/>
      </xdr:nvSpPr>
      <xdr:spPr>
        <a:xfrm>
          <a:off x="12299950" y="129749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13335</xdr:rowOff>
    </xdr:from>
    <xdr:ext cx="530860" cy="245110"/>
    <xdr:sp macro="" textlink="">
      <xdr:nvSpPr>
        <xdr:cNvPr id="648" name="テキスト ボックス 647"/>
        <xdr:cNvSpPr txBox="1"/>
      </xdr:nvSpPr>
      <xdr:spPr>
        <a:xfrm>
          <a:off x="12102465" y="12757785"/>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49530</xdr:rowOff>
    </xdr:from>
    <xdr:to>
      <xdr:col>67</xdr:col>
      <xdr:colOff>101600</xdr:colOff>
      <xdr:row>77</xdr:row>
      <xdr:rowOff>146050</xdr:rowOff>
    </xdr:to>
    <xdr:sp macro="" textlink="">
      <xdr:nvSpPr>
        <xdr:cNvPr id="649" name="楕円 648"/>
        <xdr:cNvSpPr/>
      </xdr:nvSpPr>
      <xdr:spPr>
        <a:xfrm>
          <a:off x="11487150" y="129616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161925</xdr:rowOff>
    </xdr:from>
    <xdr:ext cx="594995" cy="244475"/>
    <xdr:sp macro="" textlink="">
      <xdr:nvSpPr>
        <xdr:cNvPr id="650" name="テキスト ボックス 649"/>
        <xdr:cNvSpPr txBox="1"/>
      </xdr:nvSpPr>
      <xdr:spPr>
        <a:xfrm>
          <a:off x="11276330" y="1273873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30480</xdr:rowOff>
    </xdr:to>
    <xdr:sp macro="" textlink="">
      <xdr:nvSpPr>
        <xdr:cNvPr id="651" name="正方形/長方形 650"/>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54610</xdr:rowOff>
    </xdr:from>
    <xdr:to>
      <xdr:col>74</xdr:col>
      <xdr:colOff>0</xdr:colOff>
      <xdr:row>86</xdr:row>
      <xdr:rowOff>133350</xdr:rowOff>
    </xdr:to>
    <xdr:sp macro="" textlink="">
      <xdr:nvSpPr>
        <xdr:cNvPr id="652" name="正方形/長方形 651"/>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85090</xdr:rowOff>
    </xdr:from>
    <xdr:to>
      <xdr:col>74</xdr:col>
      <xdr:colOff>0</xdr:colOff>
      <xdr:row>88</xdr:row>
      <xdr:rowOff>0</xdr:rowOff>
    </xdr:to>
    <xdr:sp macro="" textlink="">
      <xdr:nvSpPr>
        <xdr:cNvPr id="653" name="正方形/長方形 652"/>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133350</xdr:rowOff>
    </xdr:to>
    <xdr:sp macro="" textlink="">
      <xdr:nvSpPr>
        <xdr:cNvPr id="654" name="正方形/長方形 653"/>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85090</xdr:rowOff>
    </xdr:from>
    <xdr:to>
      <xdr:col>79</xdr:col>
      <xdr:colOff>63500</xdr:colOff>
      <xdr:row>88</xdr:row>
      <xdr:rowOff>0</xdr:rowOff>
    </xdr:to>
    <xdr:sp macro="" textlink="">
      <xdr:nvSpPr>
        <xdr:cNvPr id="655" name="正方形/長方形 654"/>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133350</xdr:rowOff>
    </xdr:to>
    <xdr:sp macro="" textlink="">
      <xdr:nvSpPr>
        <xdr:cNvPr id="656" name="正方形/長方形 655"/>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85090</xdr:rowOff>
    </xdr:from>
    <xdr:to>
      <xdr:col>85</xdr:col>
      <xdr:colOff>63500</xdr:colOff>
      <xdr:row>88</xdr:row>
      <xdr:rowOff>0</xdr:rowOff>
    </xdr:to>
    <xdr:sp macro="" textlink="">
      <xdr:nvSpPr>
        <xdr:cNvPr id="657" name="正方形/長方形 656"/>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58" name="正方形/長方形 657"/>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4630"/>
    <xdr:sp macro="" textlink="">
      <xdr:nvSpPr>
        <xdr:cNvPr id="659" name="テキスト ボックス 658"/>
        <xdr:cNvSpPr txBox="1"/>
      </xdr:nvSpPr>
      <xdr:spPr>
        <a:xfrm>
          <a:off x="11169650" y="14594205"/>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0" name="直線コネクタ 659"/>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1" name="直線コネクタ 660"/>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62" name="テキスト ボックス 661"/>
        <xdr:cNvSpPr txBox="1"/>
      </xdr:nvSpPr>
      <xdr:spPr>
        <a:xfrm>
          <a:off x="10977880" y="164566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3" name="直線コネクタ 662"/>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5270"/>
    <xdr:sp macro="" textlink="">
      <xdr:nvSpPr>
        <xdr:cNvPr id="664" name="テキスト ボックス 663"/>
        <xdr:cNvSpPr txBox="1"/>
      </xdr:nvSpPr>
      <xdr:spPr>
        <a:xfrm>
          <a:off x="10669270" y="159994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65" name="直線コネクタ 664"/>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270"/>
    <xdr:sp macro="" textlink="">
      <xdr:nvSpPr>
        <xdr:cNvPr id="666" name="テキスト ボックス 665"/>
        <xdr:cNvSpPr txBox="1"/>
      </xdr:nvSpPr>
      <xdr:spPr>
        <a:xfrm>
          <a:off x="10669270" y="15542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133350</xdr:rowOff>
    </xdr:from>
    <xdr:to>
      <xdr:col>89</xdr:col>
      <xdr:colOff>171450</xdr:colOff>
      <xdr:row>90</xdr:row>
      <xdr:rowOff>133350</xdr:rowOff>
    </xdr:to>
    <xdr:cxnSp macro="">
      <xdr:nvCxnSpPr>
        <xdr:cNvPr id="667" name="直線コネクタ 666"/>
        <xdr:cNvCxnSpPr/>
      </xdr:nvCxnSpPr>
      <xdr:spPr>
        <a:xfrm>
          <a:off x="11207750" y="152247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161925</xdr:rowOff>
    </xdr:from>
    <xdr:ext cx="595630" cy="248285"/>
    <xdr:sp macro="" textlink="">
      <xdr:nvSpPr>
        <xdr:cNvPr id="668" name="テキスト ボックス 667"/>
        <xdr:cNvSpPr txBox="1"/>
      </xdr:nvSpPr>
      <xdr:spPr>
        <a:xfrm>
          <a:off x="10669270" y="150856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69" name="直線コネクタ 668"/>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52070</xdr:rowOff>
    </xdr:from>
    <xdr:ext cx="595630" cy="244475"/>
    <xdr:sp macro="" textlink="">
      <xdr:nvSpPr>
        <xdr:cNvPr id="670" name="テキスト ボックス 669"/>
        <xdr:cNvSpPr txBox="1"/>
      </xdr:nvSpPr>
      <xdr:spPr>
        <a:xfrm>
          <a:off x="10669270" y="146405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71" name="積立金グラフ枠"/>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xdr:cNvCxnSpPr/>
      </xdr:nvCxnSpPr>
      <xdr:spPr>
        <a:xfrm flipV="1">
          <a:off x="14698345" y="153955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140335</xdr:rowOff>
    </xdr:from>
    <xdr:ext cx="378460" cy="259080"/>
    <xdr:sp macro="" textlink="">
      <xdr:nvSpPr>
        <xdr:cNvPr id="673" name="積立金最小値テキスト"/>
        <xdr:cNvSpPr txBox="1"/>
      </xdr:nvSpPr>
      <xdr:spPr>
        <a:xfrm>
          <a:off x="14744700" y="1659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xdr:cNvCxnSpPr/>
      </xdr:nvCxnSpPr>
      <xdr:spPr>
        <a:xfrm>
          <a:off x="14611350" y="16595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79375</xdr:rowOff>
    </xdr:from>
    <xdr:ext cx="598805" cy="255270"/>
    <xdr:sp macro="" textlink="">
      <xdr:nvSpPr>
        <xdr:cNvPr id="675" name="積立金最大値テキスト"/>
        <xdr:cNvSpPr txBox="1"/>
      </xdr:nvSpPr>
      <xdr:spPr>
        <a:xfrm>
          <a:off x="14744700" y="151707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xdr:cNvCxnSpPr/>
      </xdr:nvCxnSpPr>
      <xdr:spPr>
        <a:xfrm>
          <a:off x="14611350" y="15395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53975</xdr:rowOff>
    </xdr:from>
    <xdr:to>
      <xdr:col>85</xdr:col>
      <xdr:colOff>127000</xdr:colOff>
      <xdr:row>98</xdr:row>
      <xdr:rowOff>81915</xdr:rowOff>
    </xdr:to>
    <xdr:cxnSp macro="">
      <xdr:nvCxnSpPr>
        <xdr:cNvPr id="677" name="直線コネクタ 676"/>
        <xdr:cNvCxnSpPr/>
      </xdr:nvCxnSpPr>
      <xdr:spPr>
        <a:xfrm flipV="1">
          <a:off x="13938250" y="1651317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166370</xdr:rowOff>
    </xdr:from>
    <xdr:ext cx="534670" cy="255270"/>
    <xdr:sp macro="" textlink="">
      <xdr:nvSpPr>
        <xdr:cNvPr id="678" name="積立金平均値テキスト"/>
        <xdr:cNvSpPr txBox="1"/>
      </xdr:nvSpPr>
      <xdr:spPr>
        <a:xfrm>
          <a:off x="14744700" y="162826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171450</xdr:colOff>
      <xdr:row>98</xdr:row>
      <xdr:rowOff>73660</xdr:rowOff>
    </xdr:to>
    <xdr:sp macro="" textlink="">
      <xdr:nvSpPr>
        <xdr:cNvPr id="679" name="フローチャート: 判断 678"/>
        <xdr:cNvSpPr/>
      </xdr:nvSpPr>
      <xdr:spPr>
        <a:xfrm>
          <a:off x="14649450" y="16431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10160</xdr:rowOff>
    </xdr:from>
    <xdr:to>
      <xdr:col>81</xdr:col>
      <xdr:colOff>50800</xdr:colOff>
      <xdr:row>98</xdr:row>
      <xdr:rowOff>81915</xdr:rowOff>
    </xdr:to>
    <xdr:cxnSp macro="">
      <xdr:nvCxnSpPr>
        <xdr:cNvPr id="680" name="直線コネクタ 679"/>
        <xdr:cNvCxnSpPr/>
      </xdr:nvCxnSpPr>
      <xdr:spPr>
        <a:xfrm>
          <a:off x="13144500" y="16469360"/>
          <a:ext cx="7937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xdr:cNvSpPr/>
      </xdr:nvSpPr>
      <xdr:spPr>
        <a:xfrm>
          <a:off x="1388745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109220</xdr:rowOff>
    </xdr:from>
    <xdr:ext cx="530860" cy="255270"/>
    <xdr:sp macro="" textlink="">
      <xdr:nvSpPr>
        <xdr:cNvPr id="682" name="テキスト ボックス 681"/>
        <xdr:cNvSpPr txBox="1"/>
      </xdr:nvSpPr>
      <xdr:spPr>
        <a:xfrm>
          <a:off x="13709015" y="16225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10160</xdr:rowOff>
    </xdr:from>
    <xdr:to>
      <xdr:col>76</xdr:col>
      <xdr:colOff>114300</xdr:colOff>
      <xdr:row>98</xdr:row>
      <xdr:rowOff>26670</xdr:rowOff>
    </xdr:to>
    <xdr:cxnSp macro="">
      <xdr:nvCxnSpPr>
        <xdr:cNvPr id="683" name="直線コネクタ 682"/>
        <xdr:cNvCxnSpPr/>
      </xdr:nvCxnSpPr>
      <xdr:spPr>
        <a:xfrm flipV="1">
          <a:off x="12344400" y="1646936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xdr:cNvSpPr/>
      </xdr:nvSpPr>
      <xdr:spPr>
        <a:xfrm>
          <a:off x="130937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34670" cy="255270"/>
    <xdr:sp macro="" textlink="">
      <xdr:nvSpPr>
        <xdr:cNvPr id="685" name="テキスト ボックス 684"/>
        <xdr:cNvSpPr txBox="1"/>
      </xdr:nvSpPr>
      <xdr:spPr>
        <a:xfrm>
          <a:off x="12896215" y="165481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26670</xdr:rowOff>
    </xdr:from>
    <xdr:to>
      <xdr:col>71</xdr:col>
      <xdr:colOff>171450</xdr:colOff>
      <xdr:row>98</xdr:row>
      <xdr:rowOff>30480</xdr:rowOff>
    </xdr:to>
    <xdr:cxnSp macro="">
      <xdr:nvCxnSpPr>
        <xdr:cNvPr id="686" name="直線コネクタ 685"/>
        <xdr:cNvCxnSpPr/>
      </xdr:nvCxnSpPr>
      <xdr:spPr>
        <a:xfrm flipV="1">
          <a:off x="11537950" y="164858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xdr:cNvSpPr/>
      </xdr:nvSpPr>
      <xdr:spPr>
        <a:xfrm>
          <a:off x="12299950" y="16451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30860" cy="259080"/>
    <xdr:sp macro="" textlink="">
      <xdr:nvSpPr>
        <xdr:cNvPr id="688" name="テキスト ボックス 687"/>
        <xdr:cNvSpPr txBox="1"/>
      </xdr:nvSpPr>
      <xdr:spPr>
        <a:xfrm>
          <a:off x="12102465" y="16544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89" name="フローチャート: 判断 688"/>
        <xdr:cNvSpPr/>
      </xdr:nvSpPr>
      <xdr:spPr>
        <a:xfrm>
          <a:off x="1148715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89535</xdr:rowOff>
    </xdr:from>
    <xdr:ext cx="530860" cy="255270"/>
    <xdr:sp macro="" textlink="">
      <xdr:nvSpPr>
        <xdr:cNvPr id="690" name="テキスト ボックス 689"/>
        <xdr:cNvSpPr txBox="1"/>
      </xdr:nvSpPr>
      <xdr:spPr>
        <a:xfrm>
          <a:off x="11308715" y="16548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692" name="テキスト ボックス 691"/>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4" name="テキスト ボックス 693"/>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695" name="テキスト ボックス 694"/>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3175</xdr:rowOff>
    </xdr:from>
    <xdr:to>
      <xdr:col>85</xdr:col>
      <xdr:colOff>171450</xdr:colOff>
      <xdr:row>98</xdr:row>
      <xdr:rowOff>104775</xdr:rowOff>
    </xdr:to>
    <xdr:sp macro="" textlink="">
      <xdr:nvSpPr>
        <xdr:cNvPr id="696" name="楕円 695"/>
        <xdr:cNvSpPr/>
      </xdr:nvSpPr>
      <xdr:spPr>
        <a:xfrm>
          <a:off x="14649450" y="164623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121920</xdr:rowOff>
    </xdr:from>
    <xdr:ext cx="534670" cy="255270"/>
    <xdr:sp macro="" textlink="">
      <xdr:nvSpPr>
        <xdr:cNvPr id="697" name="積立金該当値テキスト"/>
        <xdr:cNvSpPr txBox="1"/>
      </xdr:nvSpPr>
      <xdr:spPr>
        <a:xfrm>
          <a:off x="14744700" y="164096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31115</xdr:rowOff>
    </xdr:from>
    <xdr:to>
      <xdr:col>81</xdr:col>
      <xdr:colOff>101600</xdr:colOff>
      <xdr:row>98</xdr:row>
      <xdr:rowOff>132715</xdr:rowOff>
    </xdr:to>
    <xdr:sp macro="" textlink="">
      <xdr:nvSpPr>
        <xdr:cNvPr id="698" name="楕円 697"/>
        <xdr:cNvSpPr/>
      </xdr:nvSpPr>
      <xdr:spPr>
        <a:xfrm>
          <a:off x="1388745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123825</xdr:rowOff>
    </xdr:from>
    <xdr:ext cx="530860" cy="255270"/>
    <xdr:sp macro="" textlink="">
      <xdr:nvSpPr>
        <xdr:cNvPr id="699" name="テキスト ボックス 698"/>
        <xdr:cNvSpPr txBox="1"/>
      </xdr:nvSpPr>
      <xdr:spPr>
        <a:xfrm>
          <a:off x="13709015" y="16583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130810</xdr:rowOff>
    </xdr:from>
    <xdr:to>
      <xdr:col>76</xdr:col>
      <xdr:colOff>165100</xdr:colOff>
      <xdr:row>98</xdr:row>
      <xdr:rowOff>60960</xdr:rowOff>
    </xdr:to>
    <xdr:sp macro="" textlink="">
      <xdr:nvSpPr>
        <xdr:cNvPr id="700" name="楕円 699"/>
        <xdr:cNvSpPr/>
      </xdr:nvSpPr>
      <xdr:spPr>
        <a:xfrm>
          <a:off x="130937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77470</xdr:rowOff>
    </xdr:from>
    <xdr:ext cx="534670" cy="255270"/>
    <xdr:sp macro="" textlink="">
      <xdr:nvSpPr>
        <xdr:cNvPr id="701" name="テキスト ボックス 700"/>
        <xdr:cNvSpPr txBox="1"/>
      </xdr:nvSpPr>
      <xdr:spPr>
        <a:xfrm>
          <a:off x="12896215" y="161937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147320</xdr:rowOff>
    </xdr:from>
    <xdr:to>
      <xdr:col>72</xdr:col>
      <xdr:colOff>38100</xdr:colOff>
      <xdr:row>98</xdr:row>
      <xdr:rowOff>77470</xdr:rowOff>
    </xdr:to>
    <xdr:sp macro="" textlink="">
      <xdr:nvSpPr>
        <xdr:cNvPr id="702" name="楕円 701"/>
        <xdr:cNvSpPr/>
      </xdr:nvSpPr>
      <xdr:spPr>
        <a:xfrm>
          <a:off x="12299950" y="16435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93980</xdr:rowOff>
    </xdr:from>
    <xdr:ext cx="530860" cy="259080"/>
    <xdr:sp macro="" textlink="">
      <xdr:nvSpPr>
        <xdr:cNvPr id="703" name="テキスト ボックス 702"/>
        <xdr:cNvSpPr txBox="1"/>
      </xdr:nvSpPr>
      <xdr:spPr>
        <a:xfrm>
          <a:off x="12102465" y="16210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151130</xdr:rowOff>
    </xdr:from>
    <xdr:to>
      <xdr:col>67</xdr:col>
      <xdr:colOff>101600</xdr:colOff>
      <xdr:row>98</xdr:row>
      <xdr:rowOff>81280</xdr:rowOff>
    </xdr:to>
    <xdr:sp macro="" textlink="">
      <xdr:nvSpPr>
        <xdr:cNvPr id="704" name="楕円 703"/>
        <xdr:cNvSpPr/>
      </xdr:nvSpPr>
      <xdr:spPr>
        <a:xfrm>
          <a:off x="1148715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97790</xdr:rowOff>
    </xdr:from>
    <xdr:ext cx="530860" cy="255270"/>
    <xdr:sp macro="" textlink="">
      <xdr:nvSpPr>
        <xdr:cNvPr id="705" name="テキスト ボックス 704"/>
        <xdr:cNvSpPr txBox="1"/>
      </xdr:nvSpPr>
      <xdr:spPr>
        <a:xfrm>
          <a:off x="11308715" y="16214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31115</xdr:rowOff>
    </xdr:to>
    <xdr:sp macro="" textlink="">
      <xdr:nvSpPr>
        <xdr:cNvPr id="706" name="正方形/長方形 705"/>
        <xdr:cNvSpPr/>
      </xdr:nvSpPr>
      <xdr:spPr>
        <a:xfrm>
          <a:off x="164592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135890</xdr:rowOff>
    </xdr:to>
    <xdr:sp macro="" textlink="">
      <xdr:nvSpPr>
        <xdr:cNvPr id="707" name="正方形/長方形 706"/>
        <xdr:cNvSpPr/>
      </xdr:nvSpPr>
      <xdr:spPr>
        <a:xfrm>
          <a:off x="16586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86360</xdr:rowOff>
    </xdr:from>
    <xdr:to>
      <xdr:col>104</xdr:col>
      <xdr:colOff>127000</xdr:colOff>
      <xdr:row>28</xdr:row>
      <xdr:rowOff>0</xdr:rowOff>
    </xdr:to>
    <xdr:sp macro="" textlink="">
      <xdr:nvSpPr>
        <xdr:cNvPr id="708" name="正方形/長方形 707"/>
        <xdr:cNvSpPr/>
      </xdr:nvSpPr>
      <xdr:spPr>
        <a:xfrm>
          <a:off x="16586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135890</xdr:rowOff>
    </xdr:to>
    <xdr:sp macro="" textlink="">
      <xdr:nvSpPr>
        <xdr:cNvPr id="709" name="正方形/長方形 708"/>
        <xdr:cNvSpPr/>
      </xdr:nvSpPr>
      <xdr:spPr>
        <a:xfrm>
          <a:off x="174879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86360</xdr:rowOff>
    </xdr:from>
    <xdr:to>
      <xdr:col>110</xdr:col>
      <xdr:colOff>0</xdr:colOff>
      <xdr:row>28</xdr:row>
      <xdr:rowOff>0</xdr:rowOff>
    </xdr:to>
    <xdr:sp macro="" textlink="">
      <xdr:nvSpPr>
        <xdr:cNvPr id="710" name="正方形/長方形 709"/>
        <xdr:cNvSpPr/>
      </xdr:nvSpPr>
      <xdr:spPr>
        <a:xfrm>
          <a:off x="174879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135890</xdr:rowOff>
    </xdr:to>
    <xdr:sp macro="" textlink="">
      <xdr:nvSpPr>
        <xdr:cNvPr id="711" name="正方形/長方形 710"/>
        <xdr:cNvSpPr/>
      </xdr:nvSpPr>
      <xdr:spPr>
        <a:xfrm>
          <a:off x="185166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86360</xdr:rowOff>
    </xdr:from>
    <xdr:to>
      <xdr:col>116</xdr:col>
      <xdr:colOff>0</xdr:colOff>
      <xdr:row>28</xdr:row>
      <xdr:rowOff>0</xdr:rowOff>
    </xdr:to>
    <xdr:sp macro="" textlink="">
      <xdr:nvSpPr>
        <xdr:cNvPr id="712" name="正方形/長方形 711"/>
        <xdr:cNvSpPr/>
      </xdr:nvSpPr>
      <xdr:spPr>
        <a:xfrm>
          <a:off x="185166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80010</xdr:rowOff>
    </xdr:to>
    <xdr:sp macro="" textlink="">
      <xdr:nvSpPr>
        <xdr:cNvPr id="713" name="正方形/長方形 712"/>
        <xdr:cNvSpPr/>
      </xdr:nvSpPr>
      <xdr:spPr>
        <a:xfrm>
          <a:off x="164592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19075"/>
    <xdr:sp macro="" textlink="">
      <xdr:nvSpPr>
        <xdr:cNvPr id="714" name="テキスト ボックス 713"/>
        <xdr:cNvSpPr txBox="1"/>
      </xdr:nvSpPr>
      <xdr:spPr>
        <a:xfrm>
          <a:off x="164401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80010</xdr:rowOff>
    </xdr:from>
    <xdr:to>
      <xdr:col>120</xdr:col>
      <xdr:colOff>114300</xdr:colOff>
      <xdr:row>41</xdr:row>
      <xdr:rowOff>80010</xdr:rowOff>
    </xdr:to>
    <xdr:cxnSp macro="">
      <xdr:nvCxnSpPr>
        <xdr:cNvPr id="715" name="直線コネクタ 714"/>
        <xdr:cNvCxnSpPr/>
      </xdr:nvCxnSpPr>
      <xdr:spPr>
        <a:xfrm>
          <a:off x="164592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135890</xdr:rowOff>
    </xdr:from>
    <xdr:to>
      <xdr:col>120</xdr:col>
      <xdr:colOff>114300</xdr:colOff>
      <xdr:row>38</xdr:row>
      <xdr:rowOff>135890</xdr:rowOff>
    </xdr:to>
    <xdr:cxnSp macro="">
      <xdr:nvCxnSpPr>
        <xdr:cNvPr id="716" name="直線コネクタ 715"/>
        <xdr:cNvCxnSpPr/>
      </xdr:nvCxnSpPr>
      <xdr:spPr>
        <a:xfrm>
          <a:off x="16459200" y="6510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110" cy="249555"/>
    <xdr:sp macro="" textlink="">
      <xdr:nvSpPr>
        <xdr:cNvPr id="717" name="テキスト ボックス 716"/>
        <xdr:cNvSpPr txBox="1"/>
      </xdr:nvSpPr>
      <xdr:spPr>
        <a:xfrm>
          <a:off x="162483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24130</xdr:rowOff>
    </xdr:from>
    <xdr:to>
      <xdr:col>120</xdr:col>
      <xdr:colOff>114300</xdr:colOff>
      <xdr:row>36</xdr:row>
      <xdr:rowOff>24130</xdr:rowOff>
    </xdr:to>
    <xdr:cxnSp macro="">
      <xdr:nvCxnSpPr>
        <xdr:cNvPr id="718" name="直線コネクタ 717"/>
        <xdr:cNvCxnSpPr/>
      </xdr:nvCxnSpPr>
      <xdr:spPr>
        <a:xfrm>
          <a:off x="16459200" y="6062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52705</xdr:rowOff>
    </xdr:from>
    <xdr:ext cx="531495" cy="249555"/>
    <xdr:sp macro="" textlink="">
      <xdr:nvSpPr>
        <xdr:cNvPr id="719" name="テキスト ボックス 718"/>
        <xdr:cNvSpPr txBox="1"/>
      </xdr:nvSpPr>
      <xdr:spPr>
        <a:xfrm>
          <a:off x="15984855" y="592391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80010</xdr:rowOff>
    </xdr:from>
    <xdr:to>
      <xdr:col>120</xdr:col>
      <xdr:colOff>114300</xdr:colOff>
      <xdr:row>33</xdr:row>
      <xdr:rowOff>80010</xdr:rowOff>
    </xdr:to>
    <xdr:cxnSp macro="">
      <xdr:nvCxnSpPr>
        <xdr:cNvPr id="720" name="直線コネクタ 719"/>
        <xdr:cNvCxnSpPr/>
      </xdr:nvCxnSpPr>
      <xdr:spPr>
        <a:xfrm>
          <a:off x="16459200" y="5615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108585</xdr:rowOff>
    </xdr:from>
    <xdr:ext cx="531495" cy="249555"/>
    <xdr:sp macro="" textlink="">
      <xdr:nvSpPr>
        <xdr:cNvPr id="721" name="テキスト ボックス 720"/>
        <xdr:cNvSpPr txBox="1"/>
      </xdr:nvSpPr>
      <xdr:spPr>
        <a:xfrm>
          <a:off x="15984855" y="54768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135890</xdr:rowOff>
    </xdr:from>
    <xdr:to>
      <xdr:col>120</xdr:col>
      <xdr:colOff>114300</xdr:colOff>
      <xdr:row>30</xdr:row>
      <xdr:rowOff>135890</xdr:rowOff>
    </xdr:to>
    <xdr:cxnSp macro="">
      <xdr:nvCxnSpPr>
        <xdr:cNvPr id="722" name="直線コネクタ 721"/>
        <xdr:cNvCxnSpPr/>
      </xdr:nvCxnSpPr>
      <xdr:spPr>
        <a:xfrm>
          <a:off x="16459200" y="516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49555"/>
    <xdr:sp macro="" textlink="">
      <xdr:nvSpPr>
        <xdr:cNvPr id="723" name="テキスト ボックス 722"/>
        <xdr:cNvSpPr txBox="1"/>
      </xdr:nvSpPr>
      <xdr:spPr>
        <a:xfrm>
          <a:off x="15984855" y="50304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24" name="直線コネクタ 723"/>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1495" cy="249555"/>
    <xdr:sp macro="" textlink="">
      <xdr:nvSpPr>
        <xdr:cNvPr id="725" name="テキスト ボックス 724"/>
        <xdr:cNvSpPr txBox="1"/>
      </xdr:nvSpPr>
      <xdr:spPr>
        <a:xfrm>
          <a:off x="15984855" y="45827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80010</xdr:rowOff>
    </xdr:to>
    <xdr:sp macro="" textlink="">
      <xdr:nvSpPr>
        <xdr:cNvPr id="726" name="投資及び出資金グラフ枠"/>
        <xdr:cNvSpPr/>
      </xdr:nvSpPr>
      <xdr:spPr>
        <a:xfrm>
          <a:off x="164592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97155</xdr:rowOff>
    </xdr:from>
    <xdr:to>
      <xdr:col>116</xdr:col>
      <xdr:colOff>62865</xdr:colOff>
      <xdr:row>38</xdr:row>
      <xdr:rowOff>135890</xdr:rowOff>
    </xdr:to>
    <xdr:cxnSp macro="">
      <xdr:nvCxnSpPr>
        <xdr:cNvPr id="727" name="直線コネクタ 726"/>
        <xdr:cNvCxnSpPr/>
      </xdr:nvCxnSpPr>
      <xdr:spPr>
        <a:xfrm flipV="1">
          <a:off x="19949795" y="5465445"/>
          <a:ext cx="1270" cy="1044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140335</xdr:rowOff>
    </xdr:from>
    <xdr:ext cx="249555" cy="249555"/>
    <xdr:sp macro="" textlink="">
      <xdr:nvSpPr>
        <xdr:cNvPr id="728" name="投資及び出資金最小値テキスト"/>
        <xdr:cNvSpPr txBox="1"/>
      </xdr:nvSpPr>
      <xdr:spPr>
        <a:xfrm>
          <a:off x="20002500" y="65144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135890</xdr:rowOff>
    </xdr:from>
    <xdr:to>
      <xdr:col>116</xdr:col>
      <xdr:colOff>152400</xdr:colOff>
      <xdr:row>38</xdr:row>
      <xdr:rowOff>135890</xdr:rowOff>
    </xdr:to>
    <xdr:cxnSp macro="">
      <xdr:nvCxnSpPr>
        <xdr:cNvPr id="729" name="直線コネクタ 728"/>
        <xdr:cNvCxnSpPr/>
      </xdr:nvCxnSpPr>
      <xdr:spPr>
        <a:xfrm>
          <a:off x="19881850" y="651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44450</xdr:rowOff>
    </xdr:from>
    <xdr:ext cx="534670" cy="252730"/>
    <xdr:sp macro="" textlink="">
      <xdr:nvSpPr>
        <xdr:cNvPr id="730" name="投資及び出資金最大値テキスト"/>
        <xdr:cNvSpPr txBox="1"/>
      </xdr:nvSpPr>
      <xdr:spPr>
        <a:xfrm>
          <a:off x="20002500" y="52451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97155</xdr:rowOff>
    </xdr:from>
    <xdr:to>
      <xdr:col>116</xdr:col>
      <xdr:colOff>152400</xdr:colOff>
      <xdr:row>32</xdr:row>
      <xdr:rowOff>97155</xdr:rowOff>
    </xdr:to>
    <xdr:cxnSp macro="">
      <xdr:nvCxnSpPr>
        <xdr:cNvPr id="731" name="直線コネクタ 730"/>
        <xdr:cNvCxnSpPr/>
      </xdr:nvCxnSpPr>
      <xdr:spPr>
        <a:xfrm>
          <a:off x="19881850" y="5465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135890</xdr:rowOff>
    </xdr:from>
    <xdr:to>
      <xdr:col>116</xdr:col>
      <xdr:colOff>63500</xdr:colOff>
      <xdr:row>38</xdr:row>
      <xdr:rowOff>135890</xdr:rowOff>
    </xdr:to>
    <xdr:cxnSp macro="">
      <xdr:nvCxnSpPr>
        <xdr:cNvPr id="732" name="直線コネクタ 731"/>
        <xdr:cNvCxnSpPr/>
      </xdr:nvCxnSpPr>
      <xdr:spPr>
        <a:xfrm>
          <a:off x="19202400" y="65100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163830</xdr:rowOff>
    </xdr:from>
    <xdr:ext cx="469900" cy="249555"/>
    <xdr:sp macro="" textlink="">
      <xdr:nvSpPr>
        <xdr:cNvPr id="733" name="投資及び出資金平均値テキスト"/>
        <xdr:cNvSpPr txBox="1"/>
      </xdr:nvSpPr>
      <xdr:spPr>
        <a:xfrm>
          <a:off x="20002500" y="620268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140970</xdr:rowOff>
    </xdr:from>
    <xdr:to>
      <xdr:col>116</xdr:col>
      <xdr:colOff>114300</xdr:colOff>
      <xdr:row>38</xdr:row>
      <xdr:rowOff>73025</xdr:rowOff>
    </xdr:to>
    <xdr:sp macro="" textlink="">
      <xdr:nvSpPr>
        <xdr:cNvPr id="734" name="フローチャート: 判断 733"/>
        <xdr:cNvSpPr/>
      </xdr:nvSpPr>
      <xdr:spPr>
        <a:xfrm>
          <a:off x="19900900" y="6347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135890</xdr:rowOff>
    </xdr:from>
    <xdr:to>
      <xdr:col>111</xdr:col>
      <xdr:colOff>171450</xdr:colOff>
      <xdr:row>38</xdr:row>
      <xdr:rowOff>135890</xdr:rowOff>
    </xdr:to>
    <xdr:cxnSp macro="">
      <xdr:nvCxnSpPr>
        <xdr:cNvPr id="735" name="直線コネクタ 734"/>
        <xdr:cNvCxnSpPr/>
      </xdr:nvCxnSpPr>
      <xdr:spPr>
        <a:xfrm>
          <a:off x="18395950" y="65100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148590</xdr:rowOff>
    </xdr:from>
    <xdr:to>
      <xdr:col>112</xdr:col>
      <xdr:colOff>38100</xdr:colOff>
      <xdr:row>38</xdr:row>
      <xdr:rowOff>79375</xdr:rowOff>
    </xdr:to>
    <xdr:sp macro="" textlink="">
      <xdr:nvSpPr>
        <xdr:cNvPr id="736" name="フローチャート: 判断 735"/>
        <xdr:cNvSpPr/>
      </xdr:nvSpPr>
      <xdr:spPr>
        <a:xfrm>
          <a:off x="19157950" y="635508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95885</xdr:rowOff>
    </xdr:from>
    <xdr:ext cx="469900" cy="252730"/>
    <xdr:sp macro="" textlink="">
      <xdr:nvSpPr>
        <xdr:cNvPr id="737" name="テキスト ボックス 736"/>
        <xdr:cNvSpPr txBox="1"/>
      </xdr:nvSpPr>
      <xdr:spPr>
        <a:xfrm>
          <a:off x="18992850" y="6134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135890</xdr:rowOff>
    </xdr:from>
    <xdr:to>
      <xdr:col>107</xdr:col>
      <xdr:colOff>50800</xdr:colOff>
      <xdr:row>38</xdr:row>
      <xdr:rowOff>135890</xdr:rowOff>
    </xdr:to>
    <xdr:cxnSp macro="">
      <xdr:nvCxnSpPr>
        <xdr:cNvPr id="738" name="直線コネクタ 737"/>
        <xdr:cNvCxnSpPr/>
      </xdr:nvCxnSpPr>
      <xdr:spPr>
        <a:xfrm>
          <a:off x="17602200" y="65100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156845</xdr:rowOff>
    </xdr:from>
    <xdr:to>
      <xdr:col>107</xdr:col>
      <xdr:colOff>101600</xdr:colOff>
      <xdr:row>38</xdr:row>
      <xdr:rowOff>89535</xdr:rowOff>
    </xdr:to>
    <xdr:sp macro="" textlink="">
      <xdr:nvSpPr>
        <xdr:cNvPr id="739" name="フローチャート: 判断 738"/>
        <xdr:cNvSpPr/>
      </xdr:nvSpPr>
      <xdr:spPr>
        <a:xfrm>
          <a:off x="18345150" y="63633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106045</xdr:rowOff>
    </xdr:from>
    <xdr:ext cx="469900" cy="250190"/>
    <xdr:sp macro="" textlink="">
      <xdr:nvSpPr>
        <xdr:cNvPr id="740" name="テキスト ボックス 739"/>
        <xdr:cNvSpPr txBox="1"/>
      </xdr:nvSpPr>
      <xdr:spPr>
        <a:xfrm>
          <a:off x="18180050" y="61448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135890</xdr:rowOff>
    </xdr:from>
    <xdr:to>
      <xdr:col>102</xdr:col>
      <xdr:colOff>114300</xdr:colOff>
      <xdr:row>38</xdr:row>
      <xdr:rowOff>135890</xdr:rowOff>
    </xdr:to>
    <xdr:cxnSp macro="">
      <xdr:nvCxnSpPr>
        <xdr:cNvPr id="741" name="直線コネクタ 740"/>
        <xdr:cNvCxnSpPr/>
      </xdr:nvCxnSpPr>
      <xdr:spPr>
        <a:xfrm>
          <a:off x="16802100" y="65100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167005</xdr:rowOff>
    </xdr:from>
    <xdr:to>
      <xdr:col>102</xdr:col>
      <xdr:colOff>165100</xdr:colOff>
      <xdr:row>38</xdr:row>
      <xdr:rowOff>98425</xdr:rowOff>
    </xdr:to>
    <xdr:sp macro="" textlink="">
      <xdr:nvSpPr>
        <xdr:cNvPr id="742" name="フローチャート: 判断 741"/>
        <xdr:cNvSpPr/>
      </xdr:nvSpPr>
      <xdr:spPr>
        <a:xfrm>
          <a:off x="17551400" y="6373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114935</xdr:rowOff>
    </xdr:from>
    <xdr:ext cx="469900" cy="253365"/>
    <xdr:sp macro="" textlink="">
      <xdr:nvSpPr>
        <xdr:cNvPr id="743" name="テキスト ボックス 742"/>
        <xdr:cNvSpPr txBox="1"/>
      </xdr:nvSpPr>
      <xdr:spPr>
        <a:xfrm>
          <a:off x="17386300" y="6153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109220</xdr:rowOff>
    </xdr:to>
    <xdr:sp macro="" textlink="">
      <xdr:nvSpPr>
        <xdr:cNvPr id="744" name="フローチャート: 判断 743"/>
        <xdr:cNvSpPr/>
      </xdr:nvSpPr>
      <xdr:spPr>
        <a:xfrm>
          <a:off x="16757650" y="63849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126365</xdr:rowOff>
    </xdr:from>
    <xdr:ext cx="469900" cy="250190"/>
    <xdr:sp macro="" textlink="">
      <xdr:nvSpPr>
        <xdr:cNvPr id="745" name="テキスト ボックス 744"/>
        <xdr:cNvSpPr txBox="1"/>
      </xdr:nvSpPr>
      <xdr:spPr>
        <a:xfrm>
          <a:off x="16592550" y="616521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77470</xdr:rowOff>
    </xdr:from>
    <xdr:ext cx="762000" cy="252730"/>
    <xdr:sp macro="" textlink="">
      <xdr:nvSpPr>
        <xdr:cNvPr id="746" name="テキスト ボックス 745"/>
        <xdr:cNvSpPr txBox="1"/>
      </xdr:nvSpPr>
      <xdr:spPr>
        <a:xfrm>
          <a:off x="19780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77470</xdr:rowOff>
    </xdr:from>
    <xdr:ext cx="762000" cy="252730"/>
    <xdr:sp macro="" textlink="">
      <xdr:nvSpPr>
        <xdr:cNvPr id="747" name="テキスト ボックス 746"/>
        <xdr:cNvSpPr txBox="1"/>
      </xdr:nvSpPr>
      <xdr:spPr>
        <a:xfrm>
          <a:off x="19030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77470</xdr:rowOff>
    </xdr:from>
    <xdr:ext cx="758190" cy="252730"/>
    <xdr:sp macro="" textlink="">
      <xdr:nvSpPr>
        <xdr:cNvPr id="748" name="テキスト ボックス 747"/>
        <xdr:cNvSpPr txBox="1"/>
      </xdr:nvSpPr>
      <xdr:spPr>
        <a:xfrm>
          <a:off x="182245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77470</xdr:rowOff>
    </xdr:from>
    <xdr:ext cx="762000" cy="252730"/>
    <xdr:sp macro="" textlink="">
      <xdr:nvSpPr>
        <xdr:cNvPr id="749" name="テキスト ボックス 748"/>
        <xdr:cNvSpPr txBox="1"/>
      </xdr:nvSpPr>
      <xdr:spPr>
        <a:xfrm>
          <a:off x="174307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77470</xdr:rowOff>
    </xdr:from>
    <xdr:ext cx="762000" cy="252730"/>
    <xdr:sp macro="" textlink="">
      <xdr:nvSpPr>
        <xdr:cNvPr id="750" name="テキスト ボックス 749"/>
        <xdr:cNvSpPr txBox="1"/>
      </xdr:nvSpPr>
      <xdr:spPr>
        <a:xfrm>
          <a:off x="166306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86360</xdr:rowOff>
    </xdr:from>
    <xdr:to>
      <xdr:col>116</xdr:col>
      <xdr:colOff>114300</xdr:colOff>
      <xdr:row>39</xdr:row>
      <xdr:rowOff>17780</xdr:rowOff>
    </xdr:to>
    <xdr:sp macro="" textlink="">
      <xdr:nvSpPr>
        <xdr:cNvPr id="751" name="楕円 750"/>
        <xdr:cNvSpPr/>
      </xdr:nvSpPr>
      <xdr:spPr>
        <a:xfrm>
          <a:off x="19900900" y="6460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3365"/>
    <xdr:sp macro="" textlink="">
      <xdr:nvSpPr>
        <xdr:cNvPr id="752" name="投資及び出資金該当値テキスト"/>
        <xdr:cNvSpPr txBox="1"/>
      </xdr:nvSpPr>
      <xdr:spPr>
        <a:xfrm>
          <a:off x="20002500" y="63779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86360</xdr:rowOff>
    </xdr:from>
    <xdr:to>
      <xdr:col>112</xdr:col>
      <xdr:colOff>38100</xdr:colOff>
      <xdr:row>39</xdr:row>
      <xdr:rowOff>17780</xdr:rowOff>
    </xdr:to>
    <xdr:sp macro="" textlink="">
      <xdr:nvSpPr>
        <xdr:cNvPr id="753" name="楕円 752"/>
        <xdr:cNvSpPr/>
      </xdr:nvSpPr>
      <xdr:spPr>
        <a:xfrm>
          <a:off x="19157950" y="6460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49555"/>
    <xdr:sp macro="" textlink="">
      <xdr:nvSpPr>
        <xdr:cNvPr id="754" name="テキスト ボックス 753"/>
        <xdr:cNvSpPr txBox="1"/>
      </xdr:nvSpPr>
      <xdr:spPr>
        <a:xfrm>
          <a:off x="190842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86360</xdr:rowOff>
    </xdr:from>
    <xdr:to>
      <xdr:col>107</xdr:col>
      <xdr:colOff>101600</xdr:colOff>
      <xdr:row>39</xdr:row>
      <xdr:rowOff>17780</xdr:rowOff>
    </xdr:to>
    <xdr:sp macro="" textlink="">
      <xdr:nvSpPr>
        <xdr:cNvPr id="755" name="楕円 754"/>
        <xdr:cNvSpPr/>
      </xdr:nvSpPr>
      <xdr:spPr>
        <a:xfrm>
          <a:off x="18345150" y="6460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49555"/>
    <xdr:sp macro="" textlink="">
      <xdr:nvSpPr>
        <xdr:cNvPr id="756" name="テキスト ボックス 755"/>
        <xdr:cNvSpPr txBox="1"/>
      </xdr:nvSpPr>
      <xdr:spPr>
        <a:xfrm>
          <a:off x="1829054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86360</xdr:rowOff>
    </xdr:from>
    <xdr:to>
      <xdr:col>102</xdr:col>
      <xdr:colOff>165100</xdr:colOff>
      <xdr:row>39</xdr:row>
      <xdr:rowOff>17780</xdr:rowOff>
    </xdr:to>
    <xdr:sp macro="" textlink="">
      <xdr:nvSpPr>
        <xdr:cNvPr id="757" name="楕円 756"/>
        <xdr:cNvSpPr/>
      </xdr:nvSpPr>
      <xdr:spPr>
        <a:xfrm>
          <a:off x="17551400" y="6460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49555"/>
    <xdr:sp macro="" textlink="">
      <xdr:nvSpPr>
        <xdr:cNvPr id="758" name="テキスト ボックス 757"/>
        <xdr:cNvSpPr txBox="1"/>
      </xdr:nvSpPr>
      <xdr:spPr>
        <a:xfrm>
          <a:off x="174879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17780</xdr:rowOff>
    </xdr:to>
    <xdr:sp macro="" textlink="">
      <xdr:nvSpPr>
        <xdr:cNvPr id="759" name="楕円 758"/>
        <xdr:cNvSpPr/>
      </xdr:nvSpPr>
      <xdr:spPr>
        <a:xfrm>
          <a:off x="16757650" y="6460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49555"/>
    <xdr:sp macro="" textlink="">
      <xdr:nvSpPr>
        <xdr:cNvPr id="760" name="テキスト ボックス 759"/>
        <xdr:cNvSpPr txBox="1"/>
      </xdr:nvSpPr>
      <xdr:spPr>
        <a:xfrm>
          <a:off x="166839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31115</xdr:rowOff>
    </xdr:to>
    <xdr:sp macro="" textlink="">
      <xdr:nvSpPr>
        <xdr:cNvPr id="761" name="正方形/長方形 760"/>
        <xdr:cNvSpPr/>
      </xdr:nvSpPr>
      <xdr:spPr>
        <a:xfrm>
          <a:off x="164592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135890</xdr:rowOff>
    </xdr:to>
    <xdr:sp macro="" textlink="">
      <xdr:nvSpPr>
        <xdr:cNvPr id="762" name="正方形/長方形 761"/>
        <xdr:cNvSpPr/>
      </xdr:nvSpPr>
      <xdr:spPr>
        <a:xfrm>
          <a:off x="16586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86360</xdr:rowOff>
    </xdr:from>
    <xdr:to>
      <xdr:col>104</xdr:col>
      <xdr:colOff>127000</xdr:colOff>
      <xdr:row>48</xdr:row>
      <xdr:rowOff>0</xdr:rowOff>
    </xdr:to>
    <xdr:sp macro="" textlink="">
      <xdr:nvSpPr>
        <xdr:cNvPr id="763" name="正方形/長方形 762"/>
        <xdr:cNvSpPr/>
      </xdr:nvSpPr>
      <xdr:spPr>
        <a:xfrm>
          <a:off x="16586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135890</xdr:rowOff>
    </xdr:to>
    <xdr:sp macro="" textlink="">
      <xdr:nvSpPr>
        <xdr:cNvPr id="764" name="正方形/長方形 763"/>
        <xdr:cNvSpPr/>
      </xdr:nvSpPr>
      <xdr:spPr>
        <a:xfrm>
          <a:off x="174879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86360</xdr:rowOff>
    </xdr:from>
    <xdr:to>
      <xdr:col>110</xdr:col>
      <xdr:colOff>0</xdr:colOff>
      <xdr:row>48</xdr:row>
      <xdr:rowOff>0</xdr:rowOff>
    </xdr:to>
    <xdr:sp macro="" textlink="">
      <xdr:nvSpPr>
        <xdr:cNvPr id="765" name="正方形/長方形 764"/>
        <xdr:cNvSpPr/>
      </xdr:nvSpPr>
      <xdr:spPr>
        <a:xfrm>
          <a:off x="174879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135890</xdr:rowOff>
    </xdr:to>
    <xdr:sp macro="" textlink="">
      <xdr:nvSpPr>
        <xdr:cNvPr id="766" name="正方形/長方形 765"/>
        <xdr:cNvSpPr/>
      </xdr:nvSpPr>
      <xdr:spPr>
        <a:xfrm>
          <a:off x="185166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86360</xdr:rowOff>
    </xdr:from>
    <xdr:to>
      <xdr:col>116</xdr:col>
      <xdr:colOff>0</xdr:colOff>
      <xdr:row>48</xdr:row>
      <xdr:rowOff>0</xdr:rowOff>
    </xdr:to>
    <xdr:sp macro="" textlink="">
      <xdr:nvSpPr>
        <xdr:cNvPr id="767" name="正方形/長方形 766"/>
        <xdr:cNvSpPr/>
      </xdr:nvSpPr>
      <xdr:spPr>
        <a:xfrm>
          <a:off x="185166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80010</xdr:rowOff>
    </xdr:to>
    <xdr:sp macro="" textlink="">
      <xdr:nvSpPr>
        <xdr:cNvPr id="768" name="正方形/長方形 767"/>
        <xdr:cNvSpPr/>
      </xdr:nvSpPr>
      <xdr:spPr>
        <a:xfrm>
          <a:off x="164592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19075"/>
    <xdr:sp macro="" textlink="">
      <xdr:nvSpPr>
        <xdr:cNvPr id="769" name="テキスト ボックス 768"/>
        <xdr:cNvSpPr txBox="1"/>
      </xdr:nvSpPr>
      <xdr:spPr>
        <a:xfrm>
          <a:off x="164401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80010</xdr:rowOff>
    </xdr:from>
    <xdr:to>
      <xdr:col>120</xdr:col>
      <xdr:colOff>114300</xdr:colOff>
      <xdr:row>61</xdr:row>
      <xdr:rowOff>80010</xdr:rowOff>
    </xdr:to>
    <xdr:cxnSp macro="">
      <xdr:nvCxnSpPr>
        <xdr:cNvPr id="770" name="直線コネクタ 769"/>
        <xdr:cNvCxnSpPr/>
      </xdr:nvCxnSpPr>
      <xdr:spPr>
        <a:xfrm>
          <a:off x="164592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96520</xdr:rowOff>
    </xdr:from>
    <xdr:to>
      <xdr:col>120</xdr:col>
      <xdr:colOff>114300</xdr:colOff>
      <xdr:row>59</xdr:row>
      <xdr:rowOff>96520</xdr:rowOff>
    </xdr:to>
    <xdr:cxnSp macro="">
      <xdr:nvCxnSpPr>
        <xdr:cNvPr id="771" name="直線コネクタ 770"/>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125730</xdr:rowOff>
    </xdr:from>
    <xdr:ext cx="245110" cy="250190"/>
    <xdr:sp macro="" textlink="">
      <xdr:nvSpPr>
        <xdr:cNvPr id="772" name="テキスト ボックス 771"/>
        <xdr:cNvSpPr txBox="1"/>
      </xdr:nvSpPr>
      <xdr:spPr>
        <a:xfrm>
          <a:off x="16248380" y="985266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111760</xdr:rowOff>
    </xdr:from>
    <xdr:to>
      <xdr:col>120</xdr:col>
      <xdr:colOff>114300</xdr:colOff>
      <xdr:row>57</xdr:row>
      <xdr:rowOff>111760</xdr:rowOff>
    </xdr:to>
    <xdr:cxnSp macro="">
      <xdr:nvCxnSpPr>
        <xdr:cNvPr id="773" name="直線コネクタ 772"/>
        <xdr:cNvCxnSpPr/>
      </xdr:nvCxnSpPr>
      <xdr:spPr>
        <a:xfrm>
          <a:off x="16459200" y="967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140970</xdr:rowOff>
    </xdr:from>
    <xdr:ext cx="531495" cy="249555"/>
    <xdr:sp macro="" textlink="">
      <xdr:nvSpPr>
        <xdr:cNvPr id="774" name="テキスト ボックス 773"/>
        <xdr:cNvSpPr txBox="1"/>
      </xdr:nvSpPr>
      <xdr:spPr>
        <a:xfrm>
          <a:off x="15984855" y="95326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128905</xdr:rowOff>
    </xdr:from>
    <xdr:to>
      <xdr:col>120</xdr:col>
      <xdr:colOff>114300</xdr:colOff>
      <xdr:row>55</xdr:row>
      <xdr:rowOff>128905</xdr:rowOff>
    </xdr:to>
    <xdr:cxnSp macro="">
      <xdr:nvCxnSpPr>
        <xdr:cNvPr id="775" name="直線コネクタ 774"/>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156210</xdr:rowOff>
    </xdr:from>
    <xdr:ext cx="531495" cy="252730"/>
    <xdr:sp macro="" textlink="">
      <xdr:nvSpPr>
        <xdr:cNvPr id="776" name="テキスト ボックス 775"/>
        <xdr:cNvSpPr txBox="1"/>
      </xdr:nvSpPr>
      <xdr:spPr>
        <a:xfrm>
          <a:off x="15984855" y="92125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144145</xdr:rowOff>
    </xdr:from>
    <xdr:to>
      <xdr:col>120</xdr:col>
      <xdr:colOff>114300</xdr:colOff>
      <xdr:row>53</xdr:row>
      <xdr:rowOff>144145</xdr:rowOff>
    </xdr:to>
    <xdr:cxnSp macro="">
      <xdr:nvCxnSpPr>
        <xdr:cNvPr id="777" name="直線コネクタ 776"/>
        <xdr:cNvCxnSpPr/>
      </xdr:nvCxnSpPr>
      <xdr:spPr>
        <a:xfrm>
          <a:off x="16459200" y="9032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52095"/>
    <xdr:sp macro="" textlink="">
      <xdr:nvSpPr>
        <xdr:cNvPr id="778" name="テキスト ボックス 777"/>
        <xdr:cNvSpPr txBox="1"/>
      </xdr:nvSpPr>
      <xdr:spPr>
        <a:xfrm>
          <a:off x="15984855" y="8894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161290</xdr:rowOff>
    </xdr:from>
    <xdr:to>
      <xdr:col>120</xdr:col>
      <xdr:colOff>114300</xdr:colOff>
      <xdr:row>51</xdr:row>
      <xdr:rowOff>161290</xdr:rowOff>
    </xdr:to>
    <xdr:cxnSp macro="">
      <xdr:nvCxnSpPr>
        <xdr:cNvPr id="779" name="直線コネクタ 778"/>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20955</xdr:rowOff>
    </xdr:from>
    <xdr:ext cx="531495" cy="252095"/>
    <xdr:sp macro="" textlink="">
      <xdr:nvSpPr>
        <xdr:cNvPr id="780" name="テキスト ボックス 779"/>
        <xdr:cNvSpPr txBox="1"/>
      </xdr:nvSpPr>
      <xdr:spPr>
        <a:xfrm>
          <a:off x="15984855" y="857440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7620</xdr:rowOff>
    </xdr:from>
    <xdr:to>
      <xdr:col>120</xdr:col>
      <xdr:colOff>114300</xdr:colOff>
      <xdr:row>50</xdr:row>
      <xdr:rowOff>7620</xdr:rowOff>
    </xdr:to>
    <xdr:cxnSp macro="">
      <xdr:nvCxnSpPr>
        <xdr:cNvPr id="781" name="直線コネクタ 780"/>
        <xdr:cNvCxnSpPr/>
      </xdr:nvCxnSpPr>
      <xdr:spPr>
        <a:xfrm>
          <a:off x="164592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37465</xdr:rowOff>
    </xdr:from>
    <xdr:ext cx="531495" cy="253365"/>
    <xdr:sp macro="" textlink="">
      <xdr:nvSpPr>
        <xdr:cNvPr id="782" name="テキスト ボックス 781"/>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83" name="直線コネクタ 782"/>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1495" cy="249555"/>
    <xdr:sp macro="" textlink="">
      <xdr:nvSpPr>
        <xdr:cNvPr id="784" name="テキスト ボックス 783"/>
        <xdr:cNvSpPr txBox="1"/>
      </xdr:nvSpPr>
      <xdr:spPr>
        <a:xfrm>
          <a:off x="15984855" y="79355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80010</xdr:rowOff>
    </xdr:to>
    <xdr:sp macro="" textlink="">
      <xdr:nvSpPr>
        <xdr:cNvPr id="785" name="貸付金グラフ枠"/>
        <xdr:cNvSpPr/>
      </xdr:nvSpPr>
      <xdr:spPr>
        <a:xfrm>
          <a:off x="164592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96520</xdr:rowOff>
    </xdr:to>
    <xdr:cxnSp macro="">
      <xdr:nvCxnSpPr>
        <xdr:cNvPr id="786" name="直線コネクタ 785"/>
        <xdr:cNvCxnSpPr/>
      </xdr:nvCxnSpPr>
      <xdr:spPr>
        <a:xfrm flipV="1">
          <a:off x="19949795" y="852932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99695</xdr:rowOff>
    </xdr:from>
    <xdr:ext cx="249555" cy="252730"/>
    <xdr:sp macro="" textlink="">
      <xdr:nvSpPr>
        <xdr:cNvPr id="787" name="貸付金最小値テキスト"/>
        <xdr:cNvSpPr txBox="1"/>
      </xdr:nvSpPr>
      <xdr:spPr>
        <a:xfrm>
          <a:off x="20002500" y="99942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96520</xdr:rowOff>
    </xdr:from>
    <xdr:to>
      <xdr:col>116</xdr:col>
      <xdr:colOff>152400</xdr:colOff>
      <xdr:row>59</xdr:row>
      <xdr:rowOff>96520</xdr:rowOff>
    </xdr:to>
    <xdr:cxnSp macro="">
      <xdr:nvCxnSpPr>
        <xdr:cNvPr id="788" name="直線コネクタ 787"/>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92075</xdr:rowOff>
    </xdr:from>
    <xdr:ext cx="534670" cy="250190"/>
    <xdr:sp macro="" textlink="">
      <xdr:nvSpPr>
        <xdr:cNvPr id="789" name="貸付金最大値テキスト"/>
        <xdr:cNvSpPr txBox="1"/>
      </xdr:nvSpPr>
      <xdr:spPr>
        <a:xfrm>
          <a:off x="20002500" y="831024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90" name="直線コネクタ 789"/>
        <xdr:cNvCxnSpPr/>
      </xdr:nvCxnSpPr>
      <xdr:spPr>
        <a:xfrm>
          <a:off x="19881850" y="8529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95885</xdr:rowOff>
    </xdr:from>
    <xdr:to>
      <xdr:col>116</xdr:col>
      <xdr:colOff>63500</xdr:colOff>
      <xdr:row>59</xdr:row>
      <xdr:rowOff>95885</xdr:rowOff>
    </xdr:to>
    <xdr:cxnSp macro="">
      <xdr:nvCxnSpPr>
        <xdr:cNvPr id="791" name="直線コネクタ 790"/>
        <xdr:cNvCxnSpPr/>
      </xdr:nvCxnSpPr>
      <xdr:spPr>
        <a:xfrm>
          <a:off x="19202400" y="9990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61595</xdr:rowOff>
    </xdr:from>
    <xdr:ext cx="469900" cy="252730"/>
    <xdr:sp macro="" textlink="">
      <xdr:nvSpPr>
        <xdr:cNvPr id="792" name="貸付金平均値テキスト"/>
        <xdr:cNvSpPr txBox="1"/>
      </xdr:nvSpPr>
      <xdr:spPr>
        <a:xfrm>
          <a:off x="20002500" y="96208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39370</xdr:rowOff>
    </xdr:from>
    <xdr:to>
      <xdr:col>116</xdr:col>
      <xdr:colOff>114300</xdr:colOff>
      <xdr:row>58</xdr:row>
      <xdr:rowOff>138430</xdr:rowOff>
    </xdr:to>
    <xdr:sp macro="" textlink="">
      <xdr:nvSpPr>
        <xdr:cNvPr id="793" name="フローチャート: 判断 792"/>
        <xdr:cNvSpPr/>
      </xdr:nvSpPr>
      <xdr:spPr>
        <a:xfrm>
          <a:off x="19900900" y="9766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171450</xdr:colOff>
      <xdr:row>59</xdr:row>
      <xdr:rowOff>95885</xdr:rowOff>
    </xdr:to>
    <xdr:cxnSp macro="">
      <xdr:nvCxnSpPr>
        <xdr:cNvPr id="794" name="直線コネクタ 793"/>
        <xdr:cNvCxnSpPr/>
      </xdr:nvCxnSpPr>
      <xdr:spPr>
        <a:xfrm>
          <a:off x="18395950" y="998982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36195</xdr:rowOff>
    </xdr:from>
    <xdr:to>
      <xdr:col>112</xdr:col>
      <xdr:colOff>38100</xdr:colOff>
      <xdr:row>58</xdr:row>
      <xdr:rowOff>134620</xdr:rowOff>
    </xdr:to>
    <xdr:sp macro="" textlink="">
      <xdr:nvSpPr>
        <xdr:cNvPr id="795" name="フローチャート: 判断 794"/>
        <xdr:cNvSpPr/>
      </xdr:nvSpPr>
      <xdr:spPr>
        <a:xfrm>
          <a:off x="19157950" y="97631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151130</xdr:rowOff>
    </xdr:from>
    <xdr:ext cx="469900" cy="252730"/>
    <xdr:sp macro="" textlink="">
      <xdr:nvSpPr>
        <xdr:cNvPr id="796" name="テキスト ボックス 795"/>
        <xdr:cNvSpPr txBox="1"/>
      </xdr:nvSpPr>
      <xdr:spPr>
        <a:xfrm>
          <a:off x="18992850" y="95427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95250</xdr:rowOff>
    </xdr:from>
    <xdr:to>
      <xdr:col>107</xdr:col>
      <xdr:colOff>50800</xdr:colOff>
      <xdr:row>59</xdr:row>
      <xdr:rowOff>95885</xdr:rowOff>
    </xdr:to>
    <xdr:cxnSp macro="">
      <xdr:nvCxnSpPr>
        <xdr:cNvPr id="797" name="直線コネクタ 796"/>
        <xdr:cNvCxnSpPr/>
      </xdr:nvCxnSpPr>
      <xdr:spPr>
        <a:xfrm flipV="1">
          <a:off x="17602200" y="998982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41910</xdr:rowOff>
    </xdr:from>
    <xdr:to>
      <xdr:col>107</xdr:col>
      <xdr:colOff>101600</xdr:colOff>
      <xdr:row>58</xdr:row>
      <xdr:rowOff>142240</xdr:rowOff>
    </xdr:to>
    <xdr:sp macro="" textlink="">
      <xdr:nvSpPr>
        <xdr:cNvPr id="798" name="フローチャート: 判断 797"/>
        <xdr:cNvSpPr/>
      </xdr:nvSpPr>
      <xdr:spPr>
        <a:xfrm>
          <a:off x="18345150" y="9768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158750</xdr:rowOff>
    </xdr:from>
    <xdr:ext cx="469900" cy="249555"/>
    <xdr:sp macro="" textlink="">
      <xdr:nvSpPr>
        <xdr:cNvPr id="799" name="テキスト ボックス 798"/>
        <xdr:cNvSpPr txBox="1"/>
      </xdr:nvSpPr>
      <xdr:spPr>
        <a:xfrm>
          <a:off x="18180050" y="95504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95250</xdr:rowOff>
    </xdr:from>
    <xdr:to>
      <xdr:col>102</xdr:col>
      <xdr:colOff>114300</xdr:colOff>
      <xdr:row>59</xdr:row>
      <xdr:rowOff>95885</xdr:rowOff>
    </xdr:to>
    <xdr:cxnSp macro="">
      <xdr:nvCxnSpPr>
        <xdr:cNvPr id="800" name="直線コネクタ 799"/>
        <xdr:cNvCxnSpPr/>
      </xdr:nvCxnSpPr>
      <xdr:spPr>
        <a:xfrm>
          <a:off x="16802100" y="998982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29845</xdr:rowOff>
    </xdr:from>
    <xdr:to>
      <xdr:col>102</xdr:col>
      <xdr:colOff>165100</xdr:colOff>
      <xdr:row>58</xdr:row>
      <xdr:rowOff>128905</xdr:rowOff>
    </xdr:to>
    <xdr:sp macro="" textlink="">
      <xdr:nvSpPr>
        <xdr:cNvPr id="801" name="フローチャート: 判断 800"/>
        <xdr:cNvSpPr/>
      </xdr:nvSpPr>
      <xdr:spPr>
        <a:xfrm>
          <a:off x="17551400" y="9756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144780</xdr:rowOff>
    </xdr:from>
    <xdr:ext cx="469900" cy="249555"/>
    <xdr:sp macro="" textlink="">
      <xdr:nvSpPr>
        <xdr:cNvPr id="802" name="テキスト ボックス 801"/>
        <xdr:cNvSpPr txBox="1"/>
      </xdr:nvSpPr>
      <xdr:spPr>
        <a:xfrm>
          <a:off x="17386300" y="95364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104140</xdr:rowOff>
    </xdr:to>
    <xdr:sp macro="" textlink="">
      <xdr:nvSpPr>
        <xdr:cNvPr id="803" name="フローチャート: 判断 802"/>
        <xdr:cNvSpPr/>
      </xdr:nvSpPr>
      <xdr:spPr>
        <a:xfrm>
          <a:off x="16757650" y="97313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119380</xdr:rowOff>
    </xdr:from>
    <xdr:ext cx="469900" cy="252095"/>
    <xdr:sp macro="" textlink="">
      <xdr:nvSpPr>
        <xdr:cNvPr id="804" name="テキスト ボックス 803"/>
        <xdr:cNvSpPr txBox="1"/>
      </xdr:nvSpPr>
      <xdr:spPr>
        <a:xfrm>
          <a:off x="16592550" y="95110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77470</xdr:rowOff>
    </xdr:from>
    <xdr:ext cx="762000" cy="252730"/>
    <xdr:sp macro="" textlink="">
      <xdr:nvSpPr>
        <xdr:cNvPr id="805" name="テキスト ボックス 804"/>
        <xdr:cNvSpPr txBox="1"/>
      </xdr:nvSpPr>
      <xdr:spPr>
        <a:xfrm>
          <a:off x="19780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77470</xdr:rowOff>
    </xdr:from>
    <xdr:ext cx="762000" cy="252730"/>
    <xdr:sp macro="" textlink="">
      <xdr:nvSpPr>
        <xdr:cNvPr id="806" name="テキスト ボックス 805"/>
        <xdr:cNvSpPr txBox="1"/>
      </xdr:nvSpPr>
      <xdr:spPr>
        <a:xfrm>
          <a:off x="19030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77470</xdr:rowOff>
    </xdr:from>
    <xdr:ext cx="758190" cy="252730"/>
    <xdr:sp macro="" textlink="">
      <xdr:nvSpPr>
        <xdr:cNvPr id="807" name="テキスト ボックス 806"/>
        <xdr:cNvSpPr txBox="1"/>
      </xdr:nvSpPr>
      <xdr:spPr>
        <a:xfrm>
          <a:off x="182245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77470</xdr:rowOff>
    </xdr:from>
    <xdr:ext cx="762000" cy="252730"/>
    <xdr:sp macro="" textlink="">
      <xdr:nvSpPr>
        <xdr:cNvPr id="808" name="テキスト ボックス 807"/>
        <xdr:cNvSpPr txBox="1"/>
      </xdr:nvSpPr>
      <xdr:spPr>
        <a:xfrm>
          <a:off x="174307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77470</xdr:rowOff>
    </xdr:from>
    <xdr:ext cx="762000" cy="252730"/>
    <xdr:sp macro="" textlink="">
      <xdr:nvSpPr>
        <xdr:cNvPr id="809" name="テキスト ボックス 808"/>
        <xdr:cNvSpPr txBox="1"/>
      </xdr:nvSpPr>
      <xdr:spPr>
        <a:xfrm>
          <a:off x="166306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145415</xdr:rowOff>
    </xdr:to>
    <xdr:sp macro="" textlink="">
      <xdr:nvSpPr>
        <xdr:cNvPr id="810" name="楕円 809"/>
        <xdr:cNvSpPr/>
      </xdr:nvSpPr>
      <xdr:spPr>
        <a:xfrm>
          <a:off x="19900900" y="99415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130810</xdr:rowOff>
    </xdr:from>
    <xdr:ext cx="249555" cy="252095"/>
    <xdr:sp macro="" textlink="">
      <xdr:nvSpPr>
        <xdr:cNvPr id="811" name="貸付金該当値テキスト"/>
        <xdr:cNvSpPr txBox="1"/>
      </xdr:nvSpPr>
      <xdr:spPr>
        <a:xfrm>
          <a:off x="20002500" y="985774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46990</xdr:rowOff>
    </xdr:from>
    <xdr:to>
      <xdr:col>112</xdr:col>
      <xdr:colOff>38100</xdr:colOff>
      <xdr:row>59</xdr:row>
      <xdr:rowOff>145415</xdr:rowOff>
    </xdr:to>
    <xdr:sp macro="" textlink="">
      <xdr:nvSpPr>
        <xdr:cNvPr id="812" name="楕円 811"/>
        <xdr:cNvSpPr/>
      </xdr:nvSpPr>
      <xdr:spPr>
        <a:xfrm>
          <a:off x="19157950" y="994156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136525</xdr:rowOff>
    </xdr:from>
    <xdr:ext cx="309880" cy="253365"/>
    <xdr:sp macro="" textlink="">
      <xdr:nvSpPr>
        <xdr:cNvPr id="813" name="テキスト ボックス 812"/>
        <xdr:cNvSpPr txBox="1"/>
      </xdr:nvSpPr>
      <xdr:spPr>
        <a:xfrm>
          <a:off x="19051905" y="1003109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45085</xdr:rowOff>
    </xdr:from>
    <xdr:to>
      <xdr:col>107</xdr:col>
      <xdr:colOff>101600</xdr:colOff>
      <xdr:row>59</xdr:row>
      <xdr:rowOff>144780</xdr:rowOff>
    </xdr:to>
    <xdr:sp macro="" textlink="">
      <xdr:nvSpPr>
        <xdr:cNvPr id="814" name="楕円 813"/>
        <xdr:cNvSpPr/>
      </xdr:nvSpPr>
      <xdr:spPr>
        <a:xfrm>
          <a:off x="18345150" y="9939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135890</xdr:rowOff>
    </xdr:from>
    <xdr:ext cx="313690" cy="252730"/>
    <xdr:sp macro="" textlink="">
      <xdr:nvSpPr>
        <xdr:cNvPr id="815" name="テキスト ボックス 814"/>
        <xdr:cNvSpPr txBox="1"/>
      </xdr:nvSpPr>
      <xdr:spPr>
        <a:xfrm>
          <a:off x="18258155" y="1003046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46990</xdr:rowOff>
    </xdr:from>
    <xdr:to>
      <xdr:col>102</xdr:col>
      <xdr:colOff>165100</xdr:colOff>
      <xdr:row>59</xdr:row>
      <xdr:rowOff>145415</xdr:rowOff>
    </xdr:to>
    <xdr:sp macro="" textlink="">
      <xdr:nvSpPr>
        <xdr:cNvPr id="816" name="楕円 815"/>
        <xdr:cNvSpPr/>
      </xdr:nvSpPr>
      <xdr:spPr>
        <a:xfrm>
          <a:off x="17551400" y="99415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136525</xdr:rowOff>
    </xdr:from>
    <xdr:ext cx="313690" cy="253365"/>
    <xdr:sp macro="" textlink="">
      <xdr:nvSpPr>
        <xdr:cNvPr id="817" name="テキスト ボックス 816"/>
        <xdr:cNvSpPr txBox="1"/>
      </xdr:nvSpPr>
      <xdr:spPr>
        <a:xfrm>
          <a:off x="17464405" y="1003109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45085</xdr:rowOff>
    </xdr:from>
    <xdr:to>
      <xdr:col>98</xdr:col>
      <xdr:colOff>38100</xdr:colOff>
      <xdr:row>59</xdr:row>
      <xdr:rowOff>144780</xdr:rowOff>
    </xdr:to>
    <xdr:sp macro="" textlink="">
      <xdr:nvSpPr>
        <xdr:cNvPr id="818" name="楕円 817"/>
        <xdr:cNvSpPr/>
      </xdr:nvSpPr>
      <xdr:spPr>
        <a:xfrm>
          <a:off x="16757650" y="99396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135890</xdr:rowOff>
    </xdr:from>
    <xdr:ext cx="309880" cy="252730"/>
    <xdr:sp macro="" textlink="">
      <xdr:nvSpPr>
        <xdr:cNvPr id="819" name="テキスト ボックス 818"/>
        <xdr:cNvSpPr txBox="1"/>
      </xdr:nvSpPr>
      <xdr:spPr>
        <a:xfrm>
          <a:off x="16651605" y="10030460"/>
          <a:ext cx="3098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31115</xdr:rowOff>
    </xdr:to>
    <xdr:sp macro="" textlink="">
      <xdr:nvSpPr>
        <xdr:cNvPr id="820" name="正方形/長方形 819"/>
        <xdr:cNvSpPr/>
      </xdr:nvSpPr>
      <xdr:spPr>
        <a:xfrm>
          <a:off x="16459200" y="106203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133350</xdr:rowOff>
    </xdr:to>
    <xdr:sp macro="" textlink="">
      <xdr:nvSpPr>
        <xdr:cNvPr id="821" name="正方形/長方形 820"/>
        <xdr:cNvSpPr/>
      </xdr:nvSpPr>
      <xdr:spPr>
        <a:xfrm>
          <a:off x="165862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85090</xdr:rowOff>
    </xdr:from>
    <xdr:to>
      <xdr:col>104</xdr:col>
      <xdr:colOff>127000</xdr:colOff>
      <xdr:row>68</xdr:row>
      <xdr:rowOff>0</xdr:rowOff>
    </xdr:to>
    <xdr:sp macro="" textlink="">
      <xdr:nvSpPr>
        <xdr:cNvPr id="822" name="正方形/長方形 821"/>
        <xdr:cNvSpPr/>
      </xdr:nvSpPr>
      <xdr:spPr>
        <a:xfrm>
          <a:off x="16586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133350</xdr:rowOff>
    </xdr:to>
    <xdr:sp macro="" textlink="">
      <xdr:nvSpPr>
        <xdr:cNvPr id="823" name="正方形/長方形 822"/>
        <xdr:cNvSpPr/>
      </xdr:nvSpPr>
      <xdr:spPr>
        <a:xfrm>
          <a:off x="174879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85090</xdr:rowOff>
    </xdr:from>
    <xdr:to>
      <xdr:col>110</xdr:col>
      <xdr:colOff>0</xdr:colOff>
      <xdr:row>68</xdr:row>
      <xdr:rowOff>0</xdr:rowOff>
    </xdr:to>
    <xdr:sp macro="" textlink="">
      <xdr:nvSpPr>
        <xdr:cNvPr id="824" name="正方形/長方形 823"/>
        <xdr:cNvSpPr/>
      </xdr:nvSpPr>
      <xdr:spPr>
        <a:xfrm>
          <a:off x="174879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133350</xdr:rowOff>
    </xdr:to>
    <xdr:sp macro="" textlink="">
      <xdr:nvSpPr>
        <xdr:cNvPr id="825" name="正方形/長方形 824"/>
        <xdr:cNvSpPr/>
      </xdr:nvSpPr>
      <xdr:spPr>
        <a:xfrm>
          <a:off x="18516600" y="1095565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85090</xdr:rowOff>
    </xdr:from>
    <xdr:to>
      <xdr:col>116</xdr:col>
      <xdr:colOff>0</xdr:colOff>
      <xdr:row>68</xdr:row>
      <xdr:rowOff>0</xdr:rowOff>
    </xdr:to>
    <xdr:sp macro="" textlink="">
      <xdr:nvSpPr>
        <xdr:cNvPr id="826" name="正方形/長方形 825"/>
        <xdr:cNvSpPr/>
      </xdr:nvSpPr>
      <xdr:spPr>
        <a:xfrm>
          <a:off x="185166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78740</xdr:rowOff>
    </xdr:to>
    <xdr:sp macro="" textlink="">
      <xdr:nvSpPr>
        <xdr:cNvPr id="827" name="正方形/長方形 826"/>
        <xdr:cNvSpPr/>
      </xdr:nvSpPr>
      <xdr:spPr>
        <a:xfrm>
          <a:off x="164592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075" cy="214630"/>
    <xdr:sp macro="" textlink="">
      <xdr:nvSpPr>
        <xdr:cNvPr id="828" name="テキスト ボックス 827"/>
        <xdr:cNvSpPr txBox="1"/>
      </xdr:nvSpPr>
      <xdr:spPr>
        <a:xfrm>
          <a:off x="16440150" y="11241405"/>
          <a:ext cx="34607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78740</xdr:rowOff>
    </xdr:from>
    <xdr:to>
      <xdr:col>120</xdr:col>
      <xdr:colOff>114300</xdr:colOff>
      <xdr:row>81</xdr:row>
      <xdr:rowOff>78740</xdr:rowOff>
    </xdr:to>
    <xdr:cxnSp macro="">
      <xdr:nvCxnSpPr>
        <xdr:cNvPr id="829" name="直線コネクタ 828"/>
        <xdr:cNvCxnSpPr/>
      </xdr:nvCxnSpPr>
      <xdr:spPr>
        <a:xfrm>
          <a:off x="164592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106680</xdr:rowOff>
    </xdr:from>
    <xdr:ext cx="245110" cy="244475"/>
    <xdr:sp macro="" textlink="">
      <xdr:nvSpPr>
        <xdr:cNvPr id="830" name="テキスト ボックス 829"/>
        <xdr:cNvSpPr txBox="1"/>
      </xdr:nvSpPr>
      <xdr:spPr>
        <a:xfrm>
          <a:off x="16248380" y="13521690"/>
          <a:ext cx="245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94615</xdr:rowOff>
    </xdr:from>
    <xdr:to>
      <xdr:col>120</xdr:col>
      <xdr:colOff>114300</xdr:colOff>
      <xdr:row>79</xdr:row>
      <xdr:rowOff>94615</xdr:rowOff>
    </xdr:to>
    <xdr:cxnSp macro="">
      <xdr:nvCxnSpPr>
        <xdr:cNvPr id="831" name="直線コネクタ 830"/>
        <xdr:cNvCxnSpPr/>
      </xdr:nvCxnSpPr>
      <xdr:spPr>
        <a:xfrm>
          <a:off x="16459200" y="133419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123190</xdr:rowOff>
    </xdr:from>
    <xdr:ext cx="531495" cy="245110"/>
    <xdr:sp macro="" textlink="">
      <xdr:nvSpPr>
        <xdr:cNvPr id="832" name="テキスト ボックス 831"/>
        <xdr:cNvSpPr txBox="1"/>
      </xdr:nvSpPr>
      <xdr:spPr>
        <a:xfrm>
          <a:off x="15984855" y="132029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109855</xdr:rowOff>
    </xdr:from>
    <xdr:to>
      <xdr:col>120</xdr:col>
      <xdr:colOff>114300</xdr:colOff>
      <xdr:row>77</xdr:row>
      <xdr:rowOff>109855</xdr:rowOff>
    </xdr:to>
    <xdr:cxnSp macro="">
      <xdr:nvCxnSpPr>
        <xdr:cNvPr id="833" name="直線コネクタ 832"/>
        <xdr:cNvCxnSpPr/>
      </xdr:nvCxnSpPr>
      <xdr:spPr>
        <a:xfrm>
          <a:off x="16459200" y="130219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137795</xdr:rowOff>
    </xdr:from>
    <xdr:ext cx="531495" cy="245110"/>
    <xdr:sp macro="" textlink="">
      <xdr:nvSpPr>
        <xdr:cNvPr id="834" name="テキスト ボックス 833"/>
        <xdr:cNvSpPr txBox="1"/>
      </xdr:nvSpPr>
      <xdr:spPr>
        <a:xfrm>
          <a:off x="15984855" y="1288224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126365</xdr:rowOff>
    </xdr:from>
    <xdr:to>
      <xdr:col>120</xdr:col>
      <xdr:colOff>114300</xdr:colOff>
      <xdr:row>75</xdr:row>
      <xdr:rowOff>126365</xdr:rowOff>
    </xdr:to>
    <xdr:cxnSp macro="">
      <xdr:nvCxnSpPr>
        <xdr:cNvPr id="835" name="直線コネクタ 834"/>
        <xdr:cNvCxnSpPr/>
      </xdr:nvCxnSpPr>
      <xdr:spPr>
        <a:xfrm>
          <a:off x="16459200" y="1270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153035</xdr:rowOff>
    </xdr:from>
    <xdr:ext cx="531495" cy="247015"/>
    <xdr:sp macro="" textlink="">
      <xdr:nvSpPr>
        <xdr:cNvPr id="836" name="テキスト ボックス 835"/>
        <xdr:cNvSpPr txBox="1"/>
      </xdr:nvSpPr>
      <xdr:spPr>
        <a:xfrm>
          <a:off x="15984855" y="125622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141605</xdr:rowOff>
    </xdr:from>
    <xdr:to>
      <xdr:col>120</xdr:col>
      <xdr:colOff>114300</xdr:colOff>
      <xdr:row>73</xdr:row>
      <xdr:rowOff>141605</xdr:rowOff>
    </xdr:to>
    <xdr:cxnSp macro="">
      <xdr:nvCxnSpPr>
        <xdr:cNvPr id="837" name="直線コネクタ 836"/>
        <xdr:cNvCxnSpPr/>
      </xdr:nvCxnSpPr>
      <xdr:spPr>
        <a:xfrm>
          <a:off x="16459200" y="12383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1495" cy="247015"/>
    <xdr:sp macro="" textlink="">
      <xdr:nvSpPr>
        <xdr:cNvPr id="838" name="テキスト ボックス 837"/>
        <xdr:cNvSpPr txBox="1"/>
      </xdr:nvSpPr>
      <xdr:spPr>
        <a:xfrm>
          <a:off x="15984855" y="1224724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157480</xdr:rowOff>
    </xdr:from>
    <xdr:to>
      <xdr:col>120</xdr:col>
      <xdr:colOff>114300</xdr:colOff>
      <xdr:row>71</xdr:row>
      <xdr:rowOff>157480</xdr:rowOff>
    </xdr:to>
    <xdr:cxnSp macro="">
      <xdr:nvCxnSpPr>
        <xdr:cNvPr id="839" name="直線コネクタ 838"/>
        <xdr:cNvCxnSpPr/>
      </xdr:nvCxnSpPr>
      <xdr:spPr>
        <a:xfrm>
          <a:off x="16459200" y="12063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20955</xdr:rowOff>
    </xdr:from>
    <xdr:ext cx="595630" cy="246380"/>
    <xdr:sp macro="" textlink="">
      <xdr:nvSpPr>
        <xdr:cNvPr id="840" name="テキスト ボックス 839"/>
        <xdr:cNvSpPr txBox="1"/>
      </xdr:nvSpPr>
      <xdr:spPr>
        <a:xfrm>
          <a:off x="15939770" y="119272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7620</xdr:rowOff>
    </xdr:from>
    <xdr:to>
      <xdr:col>120</xdr:col>
      <xdr:colOff>114300</xdr:colOff>
      <xdr:row>70</xdr:row>
      <xdr:rowOff>7620</xdr:rowOff>
    </xdr:to>
    <xdr:cxnSp macro="">
      <xdr:nvCxnSpPr>
        <xdr:cNvPr id="841" name="直線コネクタ 840"/>
        <xdr:cNvCxnSpPr/>
      </xdr:nvCxnSpPr>
      <xdr:spPr>
        <a:xfrm>
          <a:off x="16459200" y="11746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36830</xdr:rowOff>
    </xdr:from>
    <xdr:ext cx="595630" cy="247650"/>
    <xdr:sp macro="" textlink="">
      <xdr:nvSpPr>
        <xdr:cNvPr id="842" name="テキスト ボックス 841"/>
        <xdr:cNvSpPr txBox="1"/>
      </xdr:nvSpPr>
      <xdr:spPr>
        <a:xfrm>
          <a:off x="15939770" y="1160780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43" name="直線コネクタ 842"/>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52070</xdr:rowOff>
    </xdr:from>
    <xdr:ext cx="595630" cy="244475"/>
    <xdr:sp macro="" textlink="">
      <xdr:nvSpPr>
        <xdr:cNvPr id="844" name="テキスト ボックス 843"/>
        <xdr:cNvSpPr txBox="1"/>
      </xdr:nvSpPr>
      <xdr:spPr>
        <a:xfrm>
          <a:off x="15939770" y="112877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78740</xdr:rowOff>
    </xdr:to>
    <xdr:sp macro="" textlink="">
      <xdr:nvSpPr>
        <xdr:cNvPr id="845" name="繰出金グラフ枠"/>
        <xdr:cNvSpPr/>
      </xdr:nvSpPr>
      <xdr:spPr>
        <a:xfrm>
          <a:off x="164592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144145</xdr:rowOff>
    </xdr:from>
    <xdr:to>
      <xdr:col>116</xdr:col>
      <xdr:colOff>62865</xdr:colOff>
      <xdr:row>79</xdr:row>
      <xdr:rowOff>2540</xdr:rowOff>
    </xdr:to>
    <xdr:cxnSp macro="">
      <xdr:nvCxnSpPr>
        <xdr:cNvPr id="846" name="直線コネクタ 845"/>
        <xdr:cNvCxnSpPr/>
      </xdr:nvCxnSpPr>
      <xdr:spPr>
        <a:xfrm flipV="1">
          <a:off x="19949795" y="1171511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5715</xdr:rowOff>
    </xdr:from>
    <xdr:ext cx="534670" cy="247015"/>
    <xdr:sp macro="" textlink="">
      <xdr:nvSpPr>
        <xdr:cNvPr id="847" name="繰出金最小値テキスト"/>
        <xdr:cNvSpPr txBox="1"/>
      </xdr:nvSpPr>
      <xdr:spPr>
        <a:xfrm>
          <a:off x="20002500" y="132530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xdr:cNvCxnSpPr/>
      </xdr:nvCxnSpPr>
      <xdr:spPr>
        <a:xfrm>
          <a:off x="19881850" y="13249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93345</xdr:rowOff>
    </xdr:from>
    <xdr:ext cx="598805" cy="247015"/>
    <xdr:sp macro="" textlink="">
      <xdr:nvSpPr>
        <xdr:cNvPr id="849" name="繰出金最大値テキスト"/>
        <xdr:cNvSpPr txBox="1"/>
      </xdr:nvSpPr>
      <xdr:spPr>
        <a:xfrm>
          <a:off x="20002500" y="1149667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144145</xdr:rowOff>
    </xdr:from>
    <xdr:to>
      <xdr:col>116</xdr:col>
      <xdr:colOff>152400</xdr:colOff>
      <xdr:row>69</xdr:row>
      <xdr:rowOff>144145</xdr:rowOff>
    </xdr:to>
    <xdr:cxnSp macro="">
      <xdr:nvCxnSpPr>
        <xdr:cNvPr id="850" name="直線コネクタ 849"/>
        <xdr:cNvCxnSpPr/>
      </xdr:nvCxnSpPr>
      <xdr:spPr>
        <a:xfrm>
          <a:off x="19881850" y="11715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72</xdr:row>
      <xdr:rowOff>104775</xdr:rowOff>
    </xdr:from>
    <xdr:to>
      <xdr:col>116</xdr:col>
      <xdr:colOff>63500</xdr:colOff>
      <xdr:row>72</xdr:row>
      <xdr:rowOff>160655</xdr:rowOff>
    </xdr:to>
    <xdr:cxnSp macro="">
      <xdr:nvCxnSpPr>
        <xdr:cNvPr id="851" name="直線コネクタ 850"/>
        <xdr:cNvCxnSpPr/>
      </xdr:nvCxnSpPr>
      <xdr:spPr>
        <a:xfrm flipV="1">
          <a:off x="19202400" y="12178665"/>
          <a:ext cx="7493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41910</xdr:rowOff>
    </xdr:from>
    <xdr:ext cx="534670" cy="247650"/>
    <xdr:sp macro="" textlink="">
      <xdr:nvSpPr>
        <xdr:cNvPr id="852" name="繰出金平均値テキスト"/>
        <xdr:cNvSpPr txBox="1"/>
      </xdr:nvSpPr>
      <xdr:spPr>
        <a:xfrm>
          <a:off x="20002500" y="1261872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62230</xdr:rowOff>
    </xdr:from>
    <xdr:to>
      <xdr:col>116</xdr:col>
      <xdr:colOff>114300</xdr:colOff>
      <xdr:row>75</xdr:row>
      <xdr:rowOff>160655</xdr:rowOff>
    </xdr:to>
    <xdr:sp macro="" textlink="">
      <xdr:nvSpPr>
        <xdr:cNvPr id="853" name="フローチャート: 判断 852"/>
        <xdr:cNvSpPr/>
      </xdr:nvSpPr>
      <xdr:spPr>
        <a:xfrm>
          <a:off x="19900900" y="126390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133350</xdr:rowOff>
    </xdr:from>
    <xdr:to>
      <xdr:col>111</xdr:col>
      <xdr:colOff>171450</xdr:colOff>
      <xdr:row>72</xdr:row>
      <xdr:rowOff>160655</xdr:rowOff>
    </xdr:to>
    <xdr:cxnSp macro="">
      <xdr:nvCxnSpPr>
        <xdr:cNvPr id="854" name="直線コネクタ 853"/>
        <xdr:cNvCxnSpPr/>
      </xdr:nvCxnSpPr>
      <xdr:spPr>
        <a:xfrm>
          <a:off x="18395950" y="1220724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41910</xdr:rowOff>
    </xdr:from>
    <xdr:to>
      <xdr:col>112</xdr:col>
      <xdr:colOff>38100</xdr:colOff>
      <xdr:row>75</xdr:row>
      <xdr:rowOff>140335</xdr:rowOff>
    </xdr:to>
    <xdr:sp macro="" textlink="">
      <xdr:nvSpPr>
        <xdr:cNvPr id="855" name="フローチャート: 判断 854"/>
        <xdr:cNvSpPr/>
      </xdr:nvSpPr>
      <xdr:spPr>
        <a:xfrm>
          <a:off x="19157950" y="1261872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130810</xdr:rowOff>
    </xdr:from>
    <xdr:ext cx="530860" cy="247015"/>
    <xdr:sp macro="" textlink="">
      <xdr:nvSpPr>
        <xdr:cNvPr id="856" name="テキスト ボックス 855"/>
        <xdr:cNvSpPr txBox="1"/>
      </xdr:nvSpPr>
      <xdr:spPr>
        <a:xfrm>
          <a:off x="18960465" y="1270762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133350</xdr:rowOff>
    </xdr:from>
    <xdr:to>
      <xdr:col>107</xdr:col>
      <xdr:colOff>50800</xdr:colOff>
      <xdr:row>72</xdr:row>
      <xdr:rowOff>151765</xdr:rowOff>
    </xdr:to>
    <xdr:cxnSp macro="">
      <xdr:nvCxnSpPr>
        <xdr:cNvPr id="857" name="直線コネクタ 856"/>
        <xdr:cNvCxnSpPr/>
      </xdr:nvCxnSpPr>
      <xdr:spPr>
        <a:xfrm flipV="1">
          <a:off x="17602200" y="1220724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28575</xdr:rowOff>
    </xdr:from>
    <xdr:to>
      <xdr:col>107</xdr:col>
      <xdr:colOff>101600</xdr:colOff>
      <xdr:row>75</xdr:row>
      <xdr:rowOff>125730</xdr:rowOff>
    </xdr:to>
    <xdr:sp macro="" textlink="">
      <xdr:nvSpPr>
        <xdr:cNvPr id="858" name="フローチャート: 判断 857"/>
        <xdr:cNvSpPr/>
      </xdr:nvSpPr>
      <xdr:spPr>
        <a:xfrm>
          <a:off x="18345150" y="126053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116205</xdr:rowOff>
    </xdr:from>
    <xdr:ext cx="530860" cy="247650"/>
    <xdr:sp macro="" textlink="">
      <xdr:nvSpPr>
        <xdr:cNvPr id="859" name="テキスト ボックス 858"/>
        <xdr:cNvSpPr txBox="1"/>
      </xdr:nvSpPr>
      <xdr:spPr>
        <a:xfrm>
          <a:off x="18166715" y="1269301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72</xdr:row>
      <xdr:rowOff>115570</xdr:rowOff>
    </xdr:from>
    <xdr:to>
      <xdr:col>102</xdr:col>
      <xdr:colOff>114300</xdr:colOff>
      <xdr:row>72</xdr:row>
      <xdr:rowOff>151765</xdr:rowOff>
    </xdr:to>
    <xdr:cxnSp macro="">
      <xdr:nvCxnSpPr>
        <xdr:cNvPr id="860" name="直線コネクタ 859"/>
        <xdr:cNvCxnSpPr/>
      </xdr:nvCxnSpPr>
      <xdr:spPr>
        <a:xfrm>
          <a:off x="16802100" y="1218946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110490</xdr:rowOff>
    </xdr:to>
    <xdr:sp macro="" textlink="">
      <xdr:nvSpPr>
        <xdr:cNvPr id="861" name="フローチャート: 判断 860"/>
        <xdr:cNvSpPr/>
      </xdr:nvSpPr>
      <xdr:spPr>
        <a:xfrm>
          <a:off x="17551400" y="125907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102870</xdr:rowOff>
    </xdr:from>
    <xdr:ext cx="534670" cy="245110"/>
    <xdr:sp macro="" textlink="">
      <xdr:nvSpPr>
        <xdr:cNvPr id="862" name="テキスト ボックス 861"/>
        <xdr:cNvSpPr txBox="1"/>
      </xdr:nvSpPr>
      <xdr:spPr>
        <a:xfrm>
          <a:off x="17353915" y="1267968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34290</xdr:rowOff>
    </xdr:from>
    <xdr:to>
      <xdr:col>98</xdr:col>
      <xdr:colOff>38100</xdr:colOff>
      <xdr:row>75</xdr:row>
      <xdr:rowOff>130810</xdr:rowOff>
    </xdr:to>
    <xdr:sp macro="" textlink="">
      <xdr:nvSpPr>
        <xdr:cNvPr id="863" name="フローチャート: 判断 862"/>
        <xdr:cNvSpPr/>
      </xdr:nvSpPr>
      <xdr:spPr>
        <a:xfrm>
          <a:off x="16757650" y="1261110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123190</xdr:rowOff>
    </xdr:from>
    <xdr:ext cx="530860" cy="245110"/>
    <xdr:sp macro="" textlink="">
      <xdr:nvSpPr>
        <xdr:cNvPr id="864" name="テキスト ボックス 863"/>
        <xdr:cNvSpPr txBox="1"/>
      </xdr:nvSpPr>
      <xdr:spPr>
        <a:xfrm>
          <a:off x="16560165" y="12700000"/>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76200</xdr:rowOff>
    </xdr:from>
    <xdr:ext cx="762000" cy="247015"/>
    <xdr:sp macro="" textlink="">
      <xdr:nvSpPr>
        <xdr:cNvPr id="865" name="テキスト ボックス 864"/>
        <xdr:cNvSpPr txBox="1"/>
      </xdr:nvSpPr>
      <xdr:spPr>
        <a:xfrm>
          <a:off x="19780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76200</xdr:rowOff>
    </xdr:from>
    <xdr:ext cx="762000" cy="247015"/>
    <xdr:sp macro="" textlink="">
      <xdr:nvSpPr>
        <xdr:cNvPr id="866" name="テキスト ボックス 865"/>
        <xdr:cNvSpPr txBox="1"/>
      </xdr:nvSpPr>
      <xdr:spPr>
        <a:xfrm>
          <a:off x="19030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76200</xdr:rowOff>
    </xdr:from>
    <xdr:ext cx="758190" cy="247015"/>
    <xdr:sp macro="" textlink="">
      <xdr:nvSpPr>
        <xdr:cNvPr id="867" name="テキスト ボックス 866"/>
        <xdr:cNvSpPr txBox="1"/>
      </xdr:nvSpPr>
      <xdr:spPr>
        <a:xfrm>
          <a:off x="182245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76200</xdr:rowOff>
    </xdr:from>
    <xdr:ext cx="762000" cy="247015"/>
    <xdr:sp macro="" textlink="">
      <xdr:nvSpPr>
        <xdr:cNvPr id="868" name="テキスト ボックス 867"/>
        <xdr:cNvSpPr txBox="1"/>
      </xdr:nvSpPr>
      <xdr:spPr>
        <a:xfrm>
          <a:off x="174307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76200</xdr:rowOff>
    </xdr:from>
    <xdr:ext cx="762000" cy="247015"/>
    <xdr:sp macro="" textlink="">
      <xdr:nvSpPr>
        <xdr:cNvPr id="869" name="テキスト ボックス 868"/>
        <xdr:cNvSpPr txBox="1"/>
      </xdr:nvSpPr>
      <xdr:spPr>
        <a:xfrm>
          <a:off x="166306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55245</xdr:rowOff>
    </xdr:from>
    <xdr:to>
      <xdr:col>116</xdr:col>
      <xdr:colOff>114300</xdr:colOff>
      <xdr:row>72</xdr:row>
      <xdr:rowOff>151765</xdr:rowOff>
    </xdr:to>
    <xdr:sp macro="" textlink="">
      <xdr:nvSpPr>
        <xdr:cNvPr id="870" name="楕円 869"/>
        <xdr:cNvSpPr/>
      </xdr:nvSpPr>
      <xdr:spPr>
        <a:xfrm>
          <a:off x="19900900" y="121291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76835</xdr:rowOff>
    </xdr:from>
    <xdr:ext cx="534670" cy="247015"/>
    <xdr:sp macro="" textlink="">
      <xdr:nvSpPr>
        <xdr:cNvPr id="871" name="繰出金該当値テキスト"/>
        <xdr:cNvSpPr txBox="1"/>
      </xdr:nvSpPr>
      <xdr:spPr>
        <a:xfrm>
          <a:off x="20002500" y="119830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111760</xdr:rowOff>
    </xdr:from>
    <xdr:to>
      <xdr:col>112</xdr:col>
      <xdr:colOff>38100</xdr:colOff>
      <xdr:row>73</xdr:row>
      <xdr:rowOff>44450</xdr:rowOff>
    </xdr:to>
    <xdr:sp macro="" textlink="">
      <xdr:nvSpPr>
        <xdr:cNvPr id="872" name="楕円 871"/>
        <xdr:cNvSpPr/>
      </xdr:nvSpPr>
      <xdr:spPr>
        <a:xfrm>
          <a:off x="19157950" y="1218565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60325</xdr:rowOff>
    </xdr:from>
    <xdr:ext cx="530860" cy="247650"/>
    <xdr:sp macro="" textlink="">
      <xdr:nvSpPr>
        <xdr:cNvPr id="873" name="テキスト ボックス 872"/>
        <xdr:cNvSpPr txBox="1"/>
      </xdr:nvSpPr>
      <xdr:spPr>
        <a:xfrm>
          <a:off x="18960465" y="1196657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85090</xdr:rowOff>
    </xdr:from>
    <xdr:to>
      <xdr:col>107</xdr:col>
      <xdr:colOff>101600</xdr:colOff>
      <xdr:row>73</xdr:row>
      <xdr:rowOff>17780</xdr:rowOff>
    </xdr:to>
    <xdr:sp macro="" textlink="">
      <xdr:nvSpPr>
        <xdr:cNvPr id="874" name="楕円 873"/>
        <xdr:cNvSpPr/>
      </xdr:nvSpPr>
      <xdr:spPr>
        <a:xfrm>
          <a:off x="18345150" y="12158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34290</xdr:rowOff>
    </xdr:from>
    <xdr:ext cx="530860" cy="245110"/>
    <xdr:sp macro="" textlink="">
      <xdr:nvSpPr>
        <xdr:cNvPr id="875" name="テキスト ボックス 874"/>
        <xdr:cNvSpPr txBox="1"/>
      </xdr:nvSpPr>
      <xdr:spPr>
        <a:xfrm>
          <a:off x="18166715" y="11940540"/>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104775</xdr:rowOff>
    </xdr:from>
    <xdr:to>
      <xdr:col>102</xdr:col>
      <xdr:colOff>165100</xdr:colOff>
      <xdr:row>73</xdr:row>
      <xdr:rowOff>37465</xdr:rowOff>
    </xdr:to>
    <xdr:sp macro="" textlink="">
      <xdr:nvSpPr>
        <xdr:cNvPr id="876" name="楕円 875"/>
        <xdr:cNvSpPr/>
      </xdr:nvSpPr>
      <xdr:spPr>
        <a:xfrm>
          <a:off x="17551400" y="121786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52705</xdr:rowOff>
    </xdr:from>
    <xdr:ext cx="534670" cy="243840"/>
    <xdr:sp macro="" textlink="">
      <xdr:nvSpPr>
        <xdr:cNvPr id="877" name="テキスト ボックス 876"/>
        <xdr:cNvSpPr txBox="1"/>
      </xdr:nvSpPr>
      <xdr:spPr>
        <a:xfrm>
          <a:off x="17353915" y="1195895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67945</xdr:rowOff>
    </xdr:from>
    <xdr:to>
      <xdr:col>98</xdr:col>
      <xdr:colOff>38100</xdr:colOff>
      <xdr:row>73</xdr:row>
      <xdr:rowOff>635</xdr:rowOff>
    </xdr:to>
    <xdr:sp macro="" textlink="">
      <xdr:nvSpPr>
        <xdr:cNvPr id="878" name="楕円 877"/>
        <xdr:cNvSpPr/>
      </xdr:nvSpPr>
      <xdr:spPr>
        <a:xfrm>
          <a:off x="16757650" y="121418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17145</xdr:rowOff>
    </xdr:from>
    <xdr:ext cx="530860" cy="244475"/>
    <xdr:sp macro="" textlink="">
      <xdr:nvSpPr>
        <xdr:cNvPr id="879" name="テキスト ボックス 878"/>
        <xdr:cNvSpPr txBox="1"/>
      </xdr:nvSpPr>
      <xdr:spPr>
        <a:xfrm>
          <a:off x="16560165" y="1192339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54610</xdr:rowOff>
    </xdr:from>
    <xdr:to>
      <xdr:col>120</xdr:col>
      <xdr:colOff>114300</xdr:colOff>
      <xdr:row>85</xdr:row>
      <xdr:rowOff>30480</xdr:rowOff>
    </xdr:to>
    <xdr:sp macro="" textlink="">
      <xdr:nvSpPr>
        <xdr:cNvPr id="880" name="正方形/長方形 879"/>
        <xdr:cNvSpPr/>
      </xdr:nvSpPr>
      <xdr:spPr>
        <a:xfrm>
          <a:off x="164592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54610</xdr:rowOff>
    </xdr:from>
    <xdr:to>
      <xdr:col>104</xdr:col>
      <xdr:colOff>127000</xdr:colOff>
      <xdr:row>86</xdr:row>
      <xdr:rowOff>133350</xdr:rowOff>
    </xdr:to>
    <xdr:sp macro="" textlink="">
      <xdr:nvSpPr>
        <xdr:cNvPr id="881" name="正方形/長方形 880"/>
        <xdr:cNvSpPr/>
      </xdr:nvSpPr>
      <xdr:spPr>
        <a:xfrm>
          <a:off x="16586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85090</xdr:rowOff>
    </xdr:from>
    <xdr:to>
      <xdr:col>104</xdr:col>
      <xdr:colOff>127000</xdr:colOff>
      <xdr:row>88</xdr:row>
      <xdr:rowOff>0</xdr:rowOff>
    </xdr:to>
    <xdr:sp macro="" textlink="">
      <xdr:nvSpPr>
        <xdr:cNvPr id="882" name="正方形/長方形 881"/>
        <xdr:cNvSpPr/>
      </xdr:nvSpPr>
      <xdr:spPr>
        <a:xfrm>
          <a:off x="16586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54610</xdr:rowOff>
    </xdr:from>
    <xdr:to>
      <xdr:col>110</xdr:col>
      <xdr:colOff>0</xdr:colOff>
      <xdr:row>86</xdr:row>
      <xdr:rowOff>133350</xdr:rowOff>
    </xdr:to>
    <xdr:sp macro="" textlink="">
      <xdr:nvSpPr>
        <xdr:cNvPr id="883" name="正方形/長方形 882"/>
        <xdr:cNvSpPr/>
      </xdr:nvSpPr>
      <xdr:spPr>
        <a:xfrm>
          <a:off x="174879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85090</xdr:rowOff>
    </xdr:from>
    <xdr:to>
      <xdr:col>110</xdr:col>
      <xdr:colOff>0</xdr:colOff>
      <xdr:row>88</xdr:row>
      <xdr:rowOff>0</xdr:rowOff>
    </xdr:to>
    <xdr:sp macro="" textlink="">
      <xdr:nvSpPr>
        <xdr:cNvPr id="884" name="正方形/長方形 883"/>
        <xdr:cNvSpPr/>
      </xdr:nvSpPr>
      <xdr:spPr>
        <a:xfrm>
          <a:off x="174879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54610</xdr:rowOff>
    </xdr:from>
    <xdr:to>
      <xdr:col>116</xdr:col>
      <xdr:colOff>0</xdr:colOff>
      <xdr:row>86</xdr:row>
      <xdr:rowOff>133350</xdr:rowOff>
    </xdr:to>
    <xdr:sp macro="" textlink="">
      <xdr:nvSpPr>
        <xdr:cNvPr id="885" name="正方形/長方形 884"/>
        <xdr:cNvSpPr/>
      </xdr:nvSpPr>
      <xdr:spPr>
        <a:xfrm>
          <a:off x="185166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85090</xdr:rowOff>
    </xdr:from>
    <xdr:to>
      <xdr:col>116</xdr:col>
      <xdr:colOff>0</xdr:colOff>
      <xdr:row>88</xdr:row>
      <xdr:rowOff>0</xdr:rowOff>
    </xdr:to>
    <xdr:sp macro="" textlink="">
      <xdr:nvSpPr>
        <xdr:cNvPr id="886" name="正方形/長方形 885"/>
        <xdr:cNvSpPr/>
      </xdr:nvSpPr>
      <xdr:spPr>
        <a:xfrm>
          <a:off x="185166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24130</xdr:rowOff>
    </xdr:from>
    <xdr:to>
      <xdr:col>120</xdr:col>
      <xdr:colOff>114300</xdr:colOff>
      <xdr:row>101</xdr:row>
      <xdr:rowOff>82550</xdr:rowOff>
    </xdr:to>
    <xdr:sp macro="" textlink="">
      <xdr:nvSpPr>
        <xdr:cNvPr id="887" name="正方形/長方形 886"/>
        <xdr:cNvSpPr/>
      </xdr:nvSpPr>
      <xdr:spPr>
        <a:xfrm>
          <a:off x="164592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075" cy="214630"/>
    <xdr:sp macro="" textlink="">
      <xdr:nvSpPr>
        <xdr:cNvPr id="888" name="テキスト ボックス 887"/>
        <xdr:cNvSpPr txBox="1"/>
      </xdr:nvSpPr>
      <xdr:spPr>
        <a:xfrm>
          <a:off x="16440150" y="14594205"/>
          <a:ext cx="34607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64592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110" cy="259080"/>
    <xdr:sp macro="" textlink="">
      <xdr:nvSpPr>
        <xdr:cNvPr id="891" name="テキスト ボックス 890"/>
        <xdr:cNvSpPr txBox="1"/>
      </xdr:nvSpPr>
      <xdr:spPr>
        <a:xfrm>
          <a:off x="1624838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64592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3550" cy="259080"/>
    <xdr:sp macro="" textlink="">
      <xdr:nvSpPr>
        <xdr:cNvPr id="893" name="テキスト ボックス 892"/>
        <xdr:cNvSpPr txBox="1"/>
      </xdr:nvSpPr>
      <xdr:spPr>
        <a:xfrm>
          <a:off x="16048990" y="1615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3550" cy="255270"/>
    <xdr:sp macro="" textlink="">
      <xdr:nvSpPr>
        <xdr:cNvPr id="895" name="テキスト ボックス 894"/>
        <xdr:cNvSpPr txBox="1"/>
      </xdr:nvSpPr>
      <xdr:spPr>
        <a:xfrm>
          <a:off x="16048990" y="157708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64592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3550" cy="259080"/>
    <xdr:sp macro="" textlink="">
      <xdr:nvSpPr>
        <xdr:cNvPr id="897" name="テキスト ボックス 896"/>
        <xdr:cNvSpPr txBox="1"/>
      </xdr:nvSpPr>
      <xdr:spPr>
        <a:xfrm>
          <a:off x="16048990" y="15389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60325</xdr:rowOff>
    </xdr:from>
    <xdr:to>
      <xdr:col>120</xdr:col>
      <xdr:colOff>114300</xdr:colOff>
      <xdr:row>90</xdr:row>
      <xdr:rowOff>60325</xdr:rowOff>
    </xdr:to>
    <xdr:cxnSp macro="">
      <xdr:nvCxnSpPr>
        <xdr:cNvPr id="898" name="直線コネクタ 897"/>
        <xdr:cNvCxnSpPr/>
      </xdr:nvCxnSpPr>
      <xdr:spPr>
        <a:xfrm>
          <a:off x="16459200" y="1515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88900</xdr:rowOff>
    </xdr:from>
    <xdr:ext cx="531495" cy="245110"/>
    <xdr:sp macro="" textlink="">
      <xdr:nvSpPr>
        <xdr:cNvPr id="899" name="テキスト ボックス 898"/>
        <xdr:cNvSpPr txBox="1"/>
      </xdr:nvSpPr>
      <xdr:spPr>
        <a:xfrm>
          <a:off x="15984855" y="1501267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88</xdr:row>
      <xdr:rowOff>24130</xdr:rowOff>
    </xdr:to>
    <xdr:cxnSp macro="">
      <xdr:nvCxnSpPr>
        <xdr:cNvPr id="900" name="直線コネクタ 899"/>
        <xdr:cNvCxnSpPr/>
      </xdr:nvCxnSpPr>
      <xdr:spPr>
        <a:xfrm>
          <a:off x="164592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52070</xdr:rowOff>
    </xdr:from>
    <xdr:ext cx="531495" cy="244475"/>
    <xdr:sp macro="" textlink="">
      <xdr:nvSpPr>
        <xdr:cNvPr id="901" name="テキスト ボックス 900"/>
        <xdr:cNvSpPr txBox="1"/>
      </xdr:nvSpPr>
      <xdr:spPr>
        <a:xfrm>
          <a:off x="15984855" y="1464056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101</xdr:row>
      <xdr:rowOff>82550</xdr:rowOff>
    </xdr:to>
    <xdr:sp macro="" textlink="">
      <xdr:nvSpPr>
        <xdr:cNvPr id="902" name="前年度繰上充用金グラフ枠"/>
        <xdr:cNvSpPr/>
      </xdr:nvSpPr>
      <xdr:spPr>
        <a:xfrm>
          <a:off x="164592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89535</xdr:rowOff>
    </xdr:from>
    <xdr:to>
      <xdr:col>116</xdr:col>
      <xdr:colOff>62865</xdr:colOff>
      <xdr:row>99</xdr:row>
      <xdr:rowOff>44450</xdr:rowOff>
    </xdr:to>
    <xdr:cxnSp macro="">
      <xdr:nvCxnSpPr>
        <xdr:cNvPr id="903" name="直線コネクタ 902"/>
        <xdr:cNvCxnSpPr/>
      </xdr:nvCxnSpPr>
      <xdr:spPr>
        <a:xfrm flipV="1">
          <a:off x="19949795" y="151809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xdr:cNvSpPr txBox="1"/>
      </xdr:nvSpPr>
      <xdr:spPr>
        <a:xfrm>
          <a:off x="20002500" y="167214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198818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38735</xdr:rowOff>
    </xdr:from>
    <xdr:ext cx="534670" cy="246380"/>
    <xdr:sp macro="" textlink="">
      <xdr:nvSpPr>
        <xdr:cNvPr id="906" name="前年度繰上充用金最大値テキスト"/>
        <xdr:cNvSpPr txBox="1"/>
      </xdr:nvSpPr>
      <xdr:spPr>
        <a:xfrm>
          <a:off x="20002500" y="149625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89535</xdr:rowOff>
    </xdr:from>
    <xdr:to>
      <xdr:col>116</xdr:col>
      <xdr:colOff>152400</xdr:colOff>
      <xdr:row>90</xdr:row>
      <xdr:rowOff>89535</xdr:rowOff>
    </xdr:to>
    <xdr:cxnSp macro="">
      <xdr:nvCxnSpPr>
        <xdr:cNvPr id="907" name="直線コネクタ 906"/>
        <xdr:cNvCxnSpPr/>
      </xdr:nvCxnSpPr>
      <xdr:spPr>
        <a:xfrm>
          <a:off x="19881850" y="15180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99</xdr:row>
      <xdr:rowOff>44450</xdr:rowOff>
    </xdr:from>
    <xdr:to>
      <xdr:col>116</xdr:col>
      <xdr:colOff>63500</xdr:colOff>
      <xdr:row>99</xdr:row>
      <xdr:rowOff>44450</xdr:rowOff>
    </xdr:to>
    <xdr:cxnSp macro="">
      <xdr:nvCxnSpPr>
        <xdr:cNvPr id="908" name="直線コネクタ 907"/>
        <xdr:cNvCxnSpPr/>
      </xdr:nvCxnSpPr>
      <xdr:spPr>
        <a:xfrm>
          <a:off x="19202400" y="16675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5270"/>
    <xdr:sp macro="" textlink="">
      <xdr:nvSpPr>
        <xdr:cNvPr id="909" name="前年度繰上充用金平均値テキスト"/>
        <xdr:cNvSpPr txBox="1"/>
      </xdr:nvSpPr>
      <xdr:spPr>
        <a:xfrm>
          <a:off x="20002500" y="1646745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xdr:cNvSpPr/>
      </xdr:nvSpPr>
      <xdr:spPr>
        <a:xfrm>
          <a:off x="199009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171450</xdr:colOff>
      <xdr:row>99</xdr:row>
      <xdr:rowOff>44450</xdr:rowOff>
    </xdr:to>
    <xdr:cxnSp macro="">
      <xdr:nvCxnSpPr>
        <xdr:cNvPr id="911" name="直線コネクタ 910"/>
        <xdr:cNvCxnSpPr/>
      </xdr:nvCxnSpPr>
      <xdr:spPr>
        <a:xfrm>
          <a:off x="18395950" y="16675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xdr:cNvSpPr/>
      </xdr:nvSpPr>
      <xdr:spPr>
        <a:xfrm>
          <a:off x="19157950" y="16616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09880" cy="259080"/>
    <xdr:sp macro="" textlink="">
      <xdr:nvSpPr>
        <xdr:cNvPr id="913" name="テキスト ボックス 912"/>
        <xdr:cNvSpPr txBox="1"/>
      </xdr:nvSpPr>
      <xdr:spPr>
        <a:xfrm>
          <a:off x="19051905" y="1639125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7602200" y="16675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xdr:cNvSpPr/>
      </xdr:nvSpPr>
      <xdr:spPr>
        <a:xfrm>
          <a:off x="1834515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13690" cy="259080"/>
    <xdr:sp macro="" textlink="">
      <xdr:nvSpPr>
        <xdr:cNvPr id="916" name="テキスト ボックス 915"/>
        <xdr:cNvSpPr txBox="1"/>
      </xdr:nvSpPr>
      <xdr:spPr>
        <a:xfrm>
          <a:off x="18258155" y="1639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99</xdr:row>
      <xdr:rowOff>44450</xdr:rowOff>
    </xdr:from>
    <xdr:to>
      <xdr:col>102</xdr:col>
      <xdr:colOff>114300</xdr:colOff>
      <xdr:row>99</xdr:row>
      <xdr:rowOff>44450</xdr:rowOff>
    </xdr:to>
    <xdr:cxnSp macro="">
      <xdr:nvCxnSpPr>
        <xdr:cNvPr id="917" name="直線コネクタ 916"/>
        <xdr:cNvCxnSpPr/>
      </xdr:nvCxnSpPr>
      <xdr:spPr>
        <a:xfrm>
          <a:off x="16802100" y="16675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xdr:cNvSpPr/>
      </xdr:nvSpPr>
      <xdr:spPr>
        <a:xfrm>
          <a:off x="175514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xdr:cNvSpPr txBox="1"/>
      </xdr:nvSpPr>
      <xdr:spPr>
        <a:xfrm>
          <a:off x="17464405" y="163925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0" name="フローチャート: 判断 919"/>
        <xdr:cNvSpPr/>
      </xdr:nvSpPr>
      <xdr:spPr>
        <a:xfrm>
          <a:off x="16757650" y="1661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09880" cy="259080"/>
    <xdr:sp macro="" textlink="">
      <xdr:nvSpPr>
        <xdr:cNvPr id="921" name="テキスト ボックス 920"/>
        <xdr:cNvSpPr txBox="1"/>
      </xdr:nvSpPr>
      <xdr:spPr>
        <a:xfrm>
          <a:off x="16651605" y="1639252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3" name="テキスト ボックス 922"/>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24" name="テキスト ボックス 923"/>
        <xdr:cNvSpPr txBox="1"/>
      </xdr:nvSpPr>
      <xdr:spPr>
        <a:xfrm>
          <a:off x="18224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6" name="テキスト ボックス 925"/>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199009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5270"/>
    <xdr:sp macro="" textlink="">
      <xdr:nvSpPr>
        <xdr:cNvPr id="928" name="前年度繰上充用金該当値テキスト"/>
        <xdr:cNvSpPr txBox="1"/>
      </xdr:nvSpPr>
      <xdr:spPr>
        <a:xfrm>
          <a:off x="20002500" y="165944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191579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745" cy="255270"/>
    <xdr:sp macro="" textlink="">
      <xdr:nvSpPr>
        <xdr:cNvPr id="930" name="テキスト ボックス 929"/>
        <xdr:cNvSpPr txBox="1"/>
      </xdr:nvSpPr>
      <xdr:spPr>
        <a:xfrm>
          <a:off x="1908429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1834515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745" cy="255270"/>
    <xdr:sp macro="" textlink="">
      <xdr:nvSpPr>
        <xdr:cNvPr id="932" name="テキスト ボックス 931"/>
        <xdr:cNvSpPr txBox="1"/>
      </xdr:nvSpPr>
      <xdr:spPr>
        <a:xfrm>
          <a:off x="1829054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75514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99</xdr:row>
      <xdr:rowOff>86360</xdr:rowOff>
    </xdr:from>
    <xdr:ext cx="249555" cy="255270"/>
    <xdr:sp macro="" textlink="">
      <xdr:nvSpPr>
        <xdr:cNvPr id="934" name="テキスト ボックス 933"/>
        <xdr:cNvSpPr txBox="1"/>
      </xdr:nvSpPr>
      <xdr:spPr>
        <a:xfrm>
          <a:off x="17487900" y="16717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67576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745" cy="255270"/>
    <xdr:sp macro="" textlink="">
      <xdr:nvSpPr>
        <xdr:cNvPr id="936" name="テキスト ボックス 935"/>
        <xdr:cNvSpPr txBox="1"/>
      </xdr:nvSpPr>
      <xdr:spPr>
        <a:xfrm>
          <a:off x="1668399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人件費では、給与水準は低いものの市の面積が広大で支所へも多く人員配置していることから類似団体平均を上回っている。</a:t>
          </a:r>
        </a:p>
        <a:p>
          <a:r>
            <a:rPr lang="ja-JP" altLang="en-US" sz="1300">
              <a:latin typeface="ＭＳ Ｐゴシック"/>
              <a:ea typeface="ＭＳ Ｐゴシック"/>
            </a:rPr>
            <a:t>　扶助費では、類似団体平均を下回っているものの前年度から５．２％増加しており、主な要因としては障害福祉サービス関係経費の増加が挙げられる。</a:t>
          </a:r>
        </a:p>
        <a:p>
          <a:r>
            <a:rPr lang="ja-JP" altLang="en-US" sz="1300">
              <a:latin typeface="ＭＳ Ｐゴシック"/>
              <a:ea typeface="ＭＳ Ｐゴシック"/>
            </a:rPr>
            <a:t>　物件費では、類似団体平均を上回り高止まりの傾向にあるが、各施設の管理運営委託料などの委託料の増加が主な要因である。事務事業の見直しなどの取組をさらに進めコスト削減に努める必要がある。</a:t>
          </a:r>
        </a:p>
        <a:p>
          <a:r>
            <a:rPr lang="ja-JP" altLang="en-US" sz="1300">
              <a:latin typeface="ＭＳ Ｐゴシック"/>
              <a:ea typeface="ＭＳ Ｐゴシック"/>
            </a:rPr>
            <a:t>　普通建設事業では、ＪＲ八木駅舎整備事業や園部・八木公民館の大規模改修事業などの大型事業を実施したことから、前年度から２７．３%増加した。</a:t>
          </a:r>
        </a:p>
        <a:p>
          <a:r>
            <a:rPr lang="ja-JP" altLang="en-US" sz="1300">
              <a:latin typeface="ＭＳ Ｐゴシック"/>
              <a:ea typeface="ＭＳ Ｐゴシック"/>
            </a:rPr>
            <a:t>　繰出金においては、住民一人当たりのコストが類似団体平均、全国平均、京都府平均のすべてを大きく上回っており、これまでに整備してきた下水道施設の公債費などの増加により繰出金が多額になってい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61595</xdr:rowOff>
    </xdr:to>
    <xdr:sp macro="" textlink="">
      <xdr:nvSpPr>
        <xdr:cNvPr id="3" name="正方形/長方形 2"/>
        <xdr:cNvSpPr/>
      </xdr:nvSpPr>
      <xdr:spPr>
        <a:xfrm>
          <a:off x="17145000" y="189230"/>
          <a:ext cx="35433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37465</xdr:rowOff>
    </xdr:to>
    <xdr:sp macro="" textlink="">
      <xdr:nvSpPr>
        <xdr:cNvPr id="4" name="正方形/長方形 3"/>
        <xdr:cNvSpPr/>
      </xdr:nvSpPr>
      <xdr:spPr>
        <a:xfrm>
          <a:off x="17164050" y="213995"/>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17780</xdr:rowOff>
    </xdr:from>
    <xdr:to>
      <xdr:col>99</xdr:col>
      <xdr:colOff>57150</xdr:colOff>
      <xdr:row>4</xdr:row>
      <xdr:rowOff>61595</xdr:rowOff>
    </xdr:to>
    <xdr:sp macro="" textlink="">
      <xdr:nvSpPr>
        <xdr:cNvPr id="6" name="正方形/長方形 5"/>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37465</xdr:rowOff>
    </xdr:to>
    <xdr:sp macro="" textlink="">
      <xdr:nvSpPr>
        <xdr:cNvPr id="7" name="正方形/長方形 6"/>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161925</xdr:rowOff>
    </xdr:to>
    <xdr:sp macro="" textlink="">
      <xdr:nvSpPr>
        <xdr:cNvPr id="13" name="正方形/長方形 12"/>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161925</xdr:rowOff>
    </xdr:to>
    <xdr:sp macro="" textlink="">
      <xdr:nvSpPr>
        <xdr:cNvPr id="14" name="正方形/長方形 13"/>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116840</xdr:rowOff>
    </xdr:to>
    <xdr:sp macro="" textlink="">
      <xdr:nvSpPr>
        <xdr:cNvPr id="16" name="正方形/長方形 15"/>
        <xdr:cNvSpPr/>
      </xdr:nvSpPr>
      <xdr:spPr>
        <a:xfrm>
          <a:off x="4584700" y="1680210"/>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116840</xdr:rowOff>
    </xdr:to>
    <xdr:sp macro="" textlink="">
      <xdr:nvSpPr>
        <xdr:cNvPr id="17" name="正方形/長方形 16"/>
        <xdr:cNvSpPr/>
      </xdr:nvSpPr>
      <xdr:spPr>
        <a:xfrm>
          <a:off x="6470650" y="1680210"/>
          <a:ext cx="3429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98425</xdr:rowOff>
    </xdr:to>
    <xdr:sp macro="" textlink="">
      <xdr:nvSpPr>
        <xdr:cNvPr id="20" name="正方形/長方形 19"/>
        <xdr:cNvSpPr/>
      </xdr:nvSpPr>
      <xdr:spPr>
        <a:xfrm>
          <a:off x="10210800" y="1195070"/>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154305</xdr:rowOff>
    </xdr:from>
    <xdr:to>
      <xdr:col>59</xdr:col>
      <xdr:colOff>73025</xdr:colOff>
      <xdr:row>6</xdr:row>
      <xdr:rowOff>86360</xdr:rowOff>
    </xdr:to>
    <xdr:sp macro="" textlink="">
      <xdr:nvSpPr>
        <xdr:cNvPr id="23" name="楕円 22"/>
        <xdr:cNvSpPr/>
      </xdr:nvSpPr>
      <xdr:spPr>
        <a:xfrm>
          <a:off x="10106025" y="996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80010</xdr:rowOff>
    </xdr:from>
    <xdr:to>
      <xdr:col>59</xdr:col>
      <xdr:colOff>73025</xdr:colOff>
      <xdr:row>8</xdr:row>
      <xdr:rowOff>12700</xdr:rowOff>
    </xdr:to>
    <xdr:sp macro="" textlink="">
      <xdr:nvSpPr>
        <xdr:cNvPr id="24" name="フローチャート: 判断 23"/>
        <xdr:cNvSpPr/>
      </xdr:nvSpPr>
      <xdr:spPr>
        <a:xfrm>
          <a:off x="10106025" y="12573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116840</xdr:rowOff>
    </xdr:to>
    <xdr:cxnSp macro="">
      <xdr:nvCxnSpPr>
        <xdr:cNvPr id="25" name="直線コネクタ 24"/>
        <xdr:cNvCxnSpPr/>
      </xdr:nvCxnSpPr>
      <xdr:spPr>
        <a:xfrm>
          <a:off x="10133330" y="149415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111125</xdr:rowOff>
    </xdr:from>
    <xdr:ext cx="8896350" cy="252730"/>
    <xdr:sp macro="" textlink="">
      <xdr:nvSpPr>
        <xdr:cNvPr id="29" name="テキスト ボックス 28"/>
        <xdr:cNvSpPr txBox="1"/>
      </xdr:nvSpPr>
      <xdr:spPr>
        <a:xfrm>
          <a:off x="641350" y="279717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86360</xdr:rowOff>
    </xdr:from>
    <xdr:ext cx="6046470" cy="249555"/>
    <xdr:sp macro="" textlink="">
      <xdr:nvSpPr>
        <xdr:cNvPr id="30" name="テキスト ボックス 29"/>
        <xdr:cNvSpPr txBox="1"/>
      </xdr:nvSpPr>
      <xdr:spPr>
        <a:xfrm>
          <a:off x="641350" y="310769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95640" cy="252095"/>
    <xdr:sp macro="" textlink="">
      <xdr:nvSpPr>
        <xdr:cNvPr id="31" name="テキスト ボックス 30"/>
        <xdr:cNvSpPr txBox="1"/>
      </xdr:nvSpPr>
      <xdr:spPr>
        <a:xfrm>
          <a:off x="641350" y="3418205"/>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31115</xdr:rowOff>
    </xdr:to>
    <xdr:sp macro="" textlink="">
      <xdr:nvSpPr>
        <xdr:cNvPr id="32" name="正方形/長方形 31"/>
        <xdr:cNvSpPr/>
      </xdr:nvSpPr>
      <xdr:spPr>
        <a:xfrm>
          <a:off x="6858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135890</xdr:rowOff>
    </xdr:to>
    <xdr:sp macro="" textlink="">
      <xdr:nvSpPr>
        <xdr:cNvPr id="33" name="正方形/長方形 32"/>
        <xdr:cNvSpPr/>
      </xdr:nvSpPr>
      <xdr:spPr>
        <a:xfrm>
          <a:off x="8128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86360</xdr:rowOff>
    </xdr:from>
    <xdr:to>
      <xdr:col>12</xdr:col>
      <xdr:colOff>127000</xdr:colOff>
      <xdr:row>28</xdr:row>
      <xdr:rowOff>0</xdr:rowOff>
    </xdr:to>
    <xdr:sp macro="" textlink="">
      <xdr:nvSpPr>
        <xdr:cNvPr id="34" name="正方形/長方形 33"/>
        <xdr:cNvSpPr/>
      </xdr:nvSpPr>
      <xdr:spPr>
        <a:xfrm>
          <a:off x="8128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135890</xdr:rowOff>
    </xdr:to>
    <xdr:sp macro="" textlink="">
      <xdr:nvSpPr>
        <xdr:cNvPr id="35" name="正方形/長方形 34"/>
        <xdr:cNvSpPr/>
      </xdr:nvSpPr>
      <xdr:spPr>
        <a:xfrm>
          <a:off x="17145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86360</xdr:rowOff>
    </xdr:from>
    <xdr:to>
      <xdr:col>18</xdr:col>
      <xdr:colOff>0</xdr:colOff>
      <xdr:row>28</xdr:row>
      <xdr:rowOff>0</xdr:rowOff>
    </xdr:to>
    <xdr:sp macro="" textlink="">
      <xdr:nvSpPr>
        <xdr:cNvPr id="36" name="正方形/長方形 35"/>
        <xdr:cNvSpPr/>
      </xdr:nvSpPr>
      <xdr:spPr>
        <a:xfrm>
          <a:off x="17145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135890</xdr:rowOff>
    </xdr:to>
    <xdr:sp macro="" textlink="">
      <xdr:nvSpPr>
        <xdr:cNvPr id="37" name="正方形/長方形 36"/>
        <xdr:cNvSpPr/>
      </xdr:nvSpPr>
      <xdr:spPr>
        <a:xfrm>
          <a:off x="2743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86360</xdr:rowOff>
    </xdr:from>
    <xdr:to>
      <xdr:col>24</xdr:col>
      <xdr:colOff>0</xdr:colOff>
      <xdr:row>28</xdr:row>
      <xdr:rowOff>0</xdr:rowOff>
    </xdr:to>
    <xdr:sp macro="" textlink="">
      <xdr:nvSpPr>
        <xdr:cNvPr id="38" name="正方形/長方形 37"/>
        <xdr:cNvSpPr/>
      </xdr:nvSpPr>
      <xdr:spPr>
        <a:xfrm>
          <a:off x="2743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80010</xdr:rowOff>
    </xdr:to>
    <xdr:sp macro="" textlink="">
      <xdr:nvSpPr>
        <xdr:cNvPr id="39" name="正方形/長方形 38"/>
        <xdr:cNvSpPr/>
      </xdr:nvSpPr>
      <xdr:spPr>
        <a:xfrm>
          <a:off x="6858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18440"/>
    <xdr:sp macro="" textlink="">
      <xdr:nvSpPr>
        <xdr:cNvPr id="40" name="テキスト ボックス 39"/>
        <xdr:cNvSpPr txBox="1"/>
      </xdr:nvSpPr>
      <xdr:spPr>
        <a:xfrm>
          <a:off x="666750" y="45358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80010</xdr:rowOff>
    </xdr:from>
    <xdr:to>
      <xdr:col>28</xdr:col>
      <xdr:colOff>114300</xdr:colOff>
      <xdr:row>41</xdr:row>
      <xdr:rowOff>80010</xdr:rowOff>
    </xdr:to>
    <xdr:cxnSp macro="">
      <xdr:nvCxnSpPr>
        <xdr:cNvPr id="41" name="直線コネクタ 40"/>
        <xdr:cNvCxnSpPr/>
      </xdr:nvCxnSpPr>
      <xdr:spPr>
        <a:xfrm>
          <a:off x="6858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108585</xdr:rowOff>
    </xdr:from>
    <xdr:ext cx="245110" cy="249555"/>
    <xdr:sp macro="" textlink="">
      <xdr:nvSpPr>
        <xdr:cNvPr id="42" name="テキスト ボックス 41"/>
        <xdr:cNvSpPr txBox="1"/>
      </xdr:nvSpPr>
      <xdr:spPr>
        <a:xfrm>
          <a:off x="474980" y="681799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85800" y="6584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3550" cy="250825"/>
    <xdr:sp macro="" textlink="">
      <xdr:nvSpPr>
        <xdr:cNvPr id="44" name="テキスト ボックス 43"/>
        <xdr:cNvSpPr txBox="1"/>
      </xdr:nvSpPr>
      <xdr:spPr>
        <a:xfrm>
          <a:off x="275590" y="64465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3550" cy="250825"/>
    <xdr:sp macro="" textlink="">
      <xdr:nvSpPr>
        <xdr:cNvPr id="46" name="テキスト ボックス 45"/>
        <xdr:cNvSpPr txBox="1"/>
      </xdr:nvSpPr>
      <xdr:spPr>
        <a:xfrm>
          <a:off x="275590" y="60737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135890</xdr:rowOff>
    </xdr:from>
    <xdr:to>
      <xdr:col>28</xdr:col>
      <xdr:colOff>114300</xdr:colOff>
      <xdr:row>34</xdr:row>
      <xdr:rowOff>135890</xdr:rowOff>
    </xdr:to>
    <xdr:cxnSp macro="">
      <xdr:nvCxnSpPr>
        <xdr:cNvPr id="47" name="直線コネクタ 46"/>
        <xdr:cNvCxnSpPr/>
      </xdr:nvCxnSpPr>
      <xdr:spPr>
        <a:xfrm>
          <a:off x="685800" y="5839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3550" cy="249555"/>
    <xdr:sp macro="" textlink="">
      <xdr:nvSpPr>
        <xdr:cNvPr id="48" name="テキスト ボックス 47"/>
        <xdr:cNvSpPr txBox="1"/>
      </xdr:nvSpPr>
      <xdr:spPr>
        <a:xfrm>
          <a:off x="2755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98425</xdr:rowOff>
    </xdr:from>
    <xdr:to>
      <xdr:col>28</xdr:col>
      <xdr:colOff>114300</xdr:colOff>
      <xdr:row>32</xdr:row>
      <xdr:rowOff>98425</xdr:rowOff>
    </xdr:to>
    <xdr:cxnSp macro="">
      <xdr:nvCxnSpPr>
        <xdr:cNvPr id="49" name="直線コネクタ 48"/>
        <xdr:cNvCxnSpPr/>
      </xdr:nvCxnSpPr>
      <xdr:spPr>
        <a:xfrm>
          <a:off x="685800" y="5466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3550" cy="250825"/>
    <xdr:sp macro="" textlink="">
      <xdr:nvSpPr>
        <xdr:cNvPr id="50" name="テキスト ボックス 49"/>
        <xdr:cNvSpPr txBox="1"/>
      </xdr:nvSpPr>
      <xdr:spPr>
        <a:xfrm>
          <a:off x="275590" y="53289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50190"/>
    <xdr:sp macro="" textlink="">
      <xdr:nvSpPr>
        <xdr:cNvPr id="52" name="テキスト ボックス 51"/>
        <xdr:cNvSpPr txBox="1"/>
      </xdr:nvSpPr>
      <xdr:spPr>
        <a:xfrm>
          <a:off x="21145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52705</xdr:rowOff>
    </xdr:from>
    <xdr:ext cx="531495" cy="249555"/>
    <xdr:sp macro="" textlink="">
      <xdr:nvSpPr>
        <xdr:cNvPr id="54" name="テキスト ボックス 53"/>
        <xdr:cNvSpPr txBox="1"/>
      </xdr:nvSpPr>
      <xdr:spPr>
        <a:xfrm>
          <a:off x="211455" y="45827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80010</xdr:rowOff>
    </xdr:to>
    <xdr:sp macro="" textlink="">
      <xdr:nvSpPr>
        <xdr:cNvPr id="55" name="議会費グラフ枠"/>
        <xdr:cNvSpPr/>
      </xdr:nvSpPr>
      <xdr:spPr>
        <a:xfrm>
          <a:off x="6858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127000</xdr:rowOff>
    </xdr:from>
    <xdr:to>
      <xdr:col>24</xdr:col>
      <xdr:colOff>62865</xdr:colOff>
      <xdr:row>37</xdr:row>
      <xdr:rowOff>153670</xdr:rowOff>
    </xdr:to>
    <xdr:cxnSp macro="">
      <xdr:nvCxnSpPr>
        <xdr:cNvPr id="56" name="直線コネクタ 55"/>
        <xdr:cNvCxnSpPr/>
      </xdr:nvCxnSpPr>
      <xdr:spPr>
        <a:xfrm flipV="1">
          <a:off x="4176395" y="499237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156845</xdr:rowOff>
    </xdr:from>
    <xdr:ext cx="469900" cy="252730"/>
    <xdr:sp macro="" textlink="">
      <xdr:nvSpPr>
        <xdr:cNvPr id="57" name="議会費最小値テキスト"/>
        <xdr:cNvSpPr txBox="1"/>
      </xdr:nvSpPr>
      <xdr:spPr>
        <a:xfrm>
          <a:off x="4229100" y="63633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153670</xdr:rowOff>
    </xdr:from>
    <xdr:to>
      <xdr:col>24</xdr:col>
      <xdr:colOff>152400</xdr:colOff>
      <xdr:row>37</xdr:row>
      <xdr:rowOff>153670</xdr:rowOff>
    </xdr:to>
    <xdr:cxnSp macro="">
      <xdr:nvCxnSpPr>
        <xdr:cNvPr id="58" name="直線コネクタ 57"/>
        <xdr:cNvCxnSpPr/>
      </xdr:nvCxnSpPr>
      <xdr:spPr>
        <a:xfrm>
          <a:off x="4108450" y="636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74295</xdr:rowOff>
    </xdr:from>
    <xdr:ext cx="534670" cy="250825"/>
    <xdr:sp macro="" textlink="">
      <xdr:nvSpPr>
        <xdr:cNvPr id="59" name="議会費最大値テキスト"/>
        <xdr:cNvSpPr txBox="1"/>
      </xdr:nvSpPr>
      <xdr:spPr>
        <a:xfrm>
          <a:off x="4229100" y="47720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127000</xdr:rowOff>
    </xdr:from>
    <xdr:to>
      <xdr:col>24</xdr:col>
      <xdr:colOff>152400</xdr:colOff>
      <xdr:row>29</xdr:row>
      <xdr:rowOff>127000</xdr:rowOff>
    </xdr:to>
    <xdr:cxnSp macro="">
      <xdr:nvCxnSpPr>
        <xdr:cNvPr id="60" name="直線コネクタ 59"/>
        <xdr:cNvCxnSpPr/>
      </xdr:nvCxnSpPr>
      <xdr:spPr>
        <a:xfrm>
          <a:off x="4108450" y="4992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116840</xdr:rowOff>
    </xdr:from>
    <xdr:to>
      <xdr:col>24</xdr:col>
      <xdr:colOff>63500</xdr:colOff>
      <xdr:row>33</xdr:row>
      <xdr:rowOff>144780</xdr:rowOff>
    </xdr:to>
    <xdr:cxnSp macro="">
      <xdr:nvCxnSpPr>
        <xdr:cNvPr id="61" name="直線コネクタ 60"/>
        <xdr:cNvCxnSpPr/>
      </xdr:nvCxnSpPr>
      <xdr:spPr>
        <a:xfrm>
          <a:off x="3429000" y="565277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62865</xdr:rowOff>
    </xdr:from>
    <xdr:ext cx="469900" cy="251460"/>
    <xdr:sp macro="" textlink="">
      <xdr:nvSpPr>
        <xdr:cNvPr id="62" name="議会費平均値テキスト"/>
        <xdr:cNvSpPr txBox="1"/>
      </xdr:nvSpPr>
      <xdr:spPr>
        <a:xfrm>
          <a:off x="4229100" y="593407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84455</xdr:rowOff>
    </xdr:from>
    <xdr:to>
      <xdr:col>24</xdr:col>
      <xdr:colOff>114300</xdr:colOff>
      <xdr:row>36</xdr:row>
      <xdr:rowOff>16510</xdr:rowOff>
    </xdr:to>
    <xdr:sp macro="" textlink="">
      <xdr:nvSpPr>
        <xdr:cNvPr id="63" name="フローチャート: 判断 62"/>
        <xdr:cNvSpPr/>
      </xdr:nvSpPr>
      <xdr:spPr>
        <a:xfrm>
          <a:off x="4127500" y="5955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171450</xdr:colOff>
      <xdr:row>33</xdr:row>
      <xdr:rowOff>126365</xdr:rowOff>
    </xdr:to>
    <xdr:cxnSp macro="">
      <xdr:nvCxnSpPr>
        <xdr:cNvPr id="64" name="直線コネクタ 63"/>
        <xdr:cNvCxnSpPr/>
      </xdr:nvCxnSpPr>
      <xdr:spPr>
        <a:xfrm flipV="1">
          <a:off x="2622550" y="565277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78740</xdr:rowOff>
    </xdr:from>
    <xdr:to>
      <xdr:col>20</xdr:col>
      <xdr:colOff>38100</xdr:colOff>
      <xdr:row>36</xdr:row>
      <xdr:rowOff>11430</xdr:rowOff>
    </xdr:to>
    <xdr:sp macro="" textlink="">
      <xdr:nvSpPr>
        <xdr:cNvPr id="65" name="フローチャート: 判断 64"/>
        <xdr:cNvSpPr/>
      </xdr:nvSpPr>
      <xdr:spPr>
        <a:xfrm>
          <a:off x="3384550" y="594995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2540</xdr:rowOff>
    </xdr:from>
    <xdr:ext cx="469900" cy="253365"/>
    <xdr:sp macro="" textlink="">
      <xdr:nvSpPr>
        <xdr:cNvPr id="66" name="テキスト ボックス 65"/>
        <xdr:cNvSpPr txBox="1"/>
      </xdr:nvSpPr>
      <xdr:spPr>
        <a:xfrm>
          <a:off x="3219450" y="6041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126365</xdr:rowOff>
    </xdr:from>
    <xdr:to>
      <xdr:col>15</xdr:col>
      <xdr:colOff>50800</xdr:colOff>
      <xdr:row>33</xdr:row>
      <xdr:rowOff>137160</xdr:rowOff>
    </xdr:to>
    <xdr:cxnSp macro="">
      <xdr:nvCxnSpPr>
        <xdr:cNvPr id="67" name="直線コネクタ 66"/>
        <xdr:cNvCxnSpPr/>
      </xdr:nvCxnSpPr>
      <xdr:spPr>
        <a:xfrm flipV="1">
          <a:off x="1828800" y="566229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16510</xdr:rowOff>
    </xdr:to>
    <xdr:sp macro="" textlink="">
      <xdr:nvSpPr>
        <xdr:cNvPr id="68" name="フローチャート: 判断 67"/>
        <xdr:cNvSpPr/>
      </xdr:nvSpPr>
      <xdr:spPr>
        <a:xfrm>
          <a:off x="2571750" y="5955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6350</xdr:rowOff>
    </xdr:from>
    <xdr:ext cx="469900" cy="251460"/>
    <xdr:sp macro="" textlink="">
      <xdr:nvSpPr>
        <xdr:cNvPr id="69" name="テキスト ボックス 68"/>
        <xdr:cNvSpPr txBox="1"/>
      </xdr:nvSpPr>
      <xdr:spPr>
        <a:xfrm>
          <a:off x="2406650" y="60452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32</xdr:row>
      <xdr:rowOff>133350</xdr:rowOff>
    </xdr:from>
    <xdr:to>
      <xdr:col>10</xdr:col>
      <xdr:colOff>114300</xdr:colOff>
      <xdr:row>33</xdr:row>
      <xdr:rowOff>137160</xdr:rowOff>
    </xdr:to>
    <xdr:cxnSp macro="">
      <xdr:nvCxnSpPr>
        <xdr:cNvPr id="70" name="直線コネクタ 69"/>
        <xdr:cNvCxnSpPr/>
      </xdr:nvCxnSpPr>
      <xdr:spPr>
        <a:xfrm>
          <a:off x="1028700" y="5501640"/>
          <a:ext cx="8001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90805</xdr:rowOff>
    </xdr:from>
    <xdr:to>
      <xdr:col>10</xdr:col>
      <xdr:colOff>165100</xdr:colOff>
      <xdr:row>36</xdr:row>
      <xdr:rowOff>21590</xdr:rowOff>
    </xdr:to>
    <xdr:sp macro="" textlink="">
      <xdr:nvSpPr>
        <xdr:cNvPr id="71" name="フローチャート: 判断 70"/>
        <xdr:cNvSpPr/>
      </xdr:nvSpPr>
      <xdr:spPr>
        <a:xfrm>
          <a:off x="1778000" y="59620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13970</xdr:rowOff>
    </xdr:from>
    <xdr:ext cx="469900" cy="250825"/>
    <xdr:sp macro="" textlink="">
      <xdr:nvSpPr>
        <xdr:cNvPr id="72" name="テキスト ボックス 71"/>
        <xdr:cNvSpPr txBox="1"/>
      </xdr:nvSpPr>
      <xdr:spPr>
        <a:xfrm>
          <a:off x="1612900" y="60528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5715</xdr:rowOff>
    </xdr:from>
    <xdr:to>
      <xdr:col>6</xdr:col>
      <xdr:colOff>38100</xdr:colOff>
      <xdr:row>35</xdr:row>
      <xdr:rowOff>106680</xdr:rowOff>
    </xdr:to>
    <xdr:sp macro="" textlink="">
      <xdr:nvSpPr>
        <xdr:cNvPr id="73" name="フローチャート: 判断 72"/>
        <xdr:cNvSpPr/>
      </xdr:nvSpPr>
      <xdr:spPr>
        <a:xfrm>
          <a:off x="984250" y="587692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97155</xdr:rowOff>
    </xdr:from>
    <xdr:ext cx="469900" cy="251460"/>
    <xdr:sp macro="" textlink="">
      <xdr:nvSpPr>
        <xdr:cNvPr id="74" name="テキスト ボックス 73"/>
        <xdr:cNvSpPr txBox="1"/>
      </xdr:nvSpPr>
      <xdr:spPr>
        <a:xfrm>
          <a:off x="819150" y="59683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77470</xdr:rowOff>
    </xdr:from>
    <xdr:ext cx="762000" cy="252730"/>
    <xdr:sp macro="" textlink="">
      <xdr:nvSpPr>
        <xdr:cNvPr id="75" name="テキスト ボックス 74"/>
        <xdr:cNvSpPr txBox="1"/>
      </xdr:nvSpPr>
      <xdr:spPr>
        <a:xfrm>
          <a:off x="40068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77470</xdr:rowOff>
    </xdr:from>
    <xdr:ext cx="762000" cy="252730"/>
    <xdr:sp macro="" textlink="">
      <xdr:nvSpPr>
        <xdr:cNvPr id="76" name="テキスト ボックス 75"/>
        <xdr:cNvSpPr txBox="1"/>
      </xdr:nvSpPr>
      <xdr:spPr>
        <a:xfrm>
          <a:off x="32575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77470</xdr:rowOff>
    </xdr:from>
    <xdr:ext cx="758190" cy="252730"/>
    <xdr:sp macro="" textlink="">
      <xdr:nvSpPr>
        <xdr:cNvPr id="77" name="テキスト ボックス 76"/>
        <xdr:cNvSpPr txBox="1"/>
      </xdr:nvSpPr>
      <xdr:spPr>
        <a:xfrm>
          <a:off x="24511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77470</xdr:rowOff>
    </xdr:from>
    <xdr:ext cx="762000" cy="252730"/>
    <xdr:sp macro="" textlink="">
      <xdr:nvSpPr>
        <xdr:cNvPr id="78" name="テキスト ボックス 77"/>
        <xdr:cNvSpPr txBox="1"/>
      </xdr:nvSpPr>
      <xdr:spPr>
        <a:xfrm>
          <a:off x="1657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77470</xdr:rowOff>
    </xdr:from>
    <xdr:ext cx="762000" cy="252730"/>
    <xdr:sp macro="" textlink="">
      <xdr:nvSpPr>
        <xdr:cNvPr id="79" name="テキスト ボックス 78"/>
        <xdr:cNvSpPr txBox="1"/>
      </xdr:nvSpPr>
      <xdr:spPr>
        <a:xfrm>
          <a:off x="857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95250</xdr:rowOff>
    </xdr:from>
    <xdr:to>
      <xdr:col>24</xdr:col>
      <xdr:colOff>114300</xdr:colOff>
      <xdr:row>34</xdr:row>
      <xdr:rowOff>26670</xdr:rowOff>
    </xdr:to>
    <xdr:sp macro="" textlink="">
      <xdr:nvSpPr>
        <xdr:cNvPr id="80" name="楕円 79"/>
        <xdr:cNvSpPr/>
      </xdr:nvSpPr>
      <xdr:spPr>
        <a:xfrm>
          <a:off x="4127500" y="5631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116840</xdr:rowOff>
    </xdr:from>
    <xdr:ext cx="469900" cy="252095"/>
    <xdr:sp macro="" textlink="">
      <xdr:nvSpPr>
        <xdr:cNvPr id="81" name="議会費該当値テキスト"/>
        <xdr:cNvSpPr txBox="1"/>
      </xdr:nvSpPr>
      <xdr:spPr>
        <a:xfrm>
          <a:off x="4229100" y="54851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68580</xdr:rowOff>
    </xdr:from>
    <xdr:to>
      <xdr:col>20</xdr:col>
      <xdr:colOff>38100</xdr:colOff>
      <xdr:row>34</xdr:row>
      <xdr:rowOff>0</xdr:rowOff>
    </xdr:to>
    <xdr:sp macro="" textlink="">
      <xdr:nvSpPr>
        <xdr:cNvPr id="82" name="楕円 81"/>
        <xdr:cNvSpPr/>
      </xdr:nvSpPr>
      <xdr:spPr>
        <a:xfrm>
          <a:off x="3384550" y="56045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16510</xdr:rowOff>
    </xdr:from>
    <xdr:ext cx="469900" cy="250825"/>
    <xdr:sp macro="" textlink="">
      <xdr:nvSpPr>
        <xdr:cNvPr id="83" name="テキスト ボックス 82"/>
        <xdr:cNvSpPr txBox="1"/>
      </xdr:nvSpPr>
      <xdr:spPr>
        <a:xfrm>
          <a:off x="3219450" y="53848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75565</xdr:rowOff>
    </xdr:from>
    <xdr:to>
      <xdr:col>15</xdr:col>
      <xdr:colOff>101600</xdr:colOff>
      <xdr:row>34</xdr:row>
      <xdr:rowOff>6985</xdr:rowOff>
    </xdr:to>
    <xdr:sp macro="" textlink="">
      <xdr:nvSpPr>
        <xdr:cNvPr id="84" name="楕円 83"/>
        <xdr:cNvSpPr/>
      </xdr:nvSpPr>
      <xdr:spPr>
        <a:xfrm>
          <a:off x="2571750" y="5611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23495</xdr:rowOff>
    </xdr:from>
    <xdr:ext cx="469900" cy="253365"/>
    <xdr:sp macro="" textlink="">
      <xdr:nvSpPr>
        <xdr:cNvPr id="85" name="テキスト ボックス 84"/>
        <xdr:cNvSpPr txBox="1"/>
      </xdr:nvSpPr>
      <xdr:spPr>
        <a:xfrm>
          <a:off x="2406650" y="5391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87630</xdr:rowOff>
    </xdr:from>
    <xdr:to>
      <xdr:col>10</xdr:col>
      <xdr:colOff>165100</xdr:colOff>
      <xdr:row>34</xdr:row>
      <xdr:rowOff>19050</xdr:rowOff>
    </xdr:to>
    <xdr:sp macro="" textlink="">
      <xdr:nvSpPr>
        <xdr:cNvPr id="86" name="楕円 85"/>
        <xdr:cNvSpPr/>
      </xdr:nvSpPr>
      <xdr:spPr>
        <a:xfrm>
          <a:off x="1778000" y="5623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36195</xdr:rowOff>
    </xdr:from>
    <xdr:ext cx="469900" cy="250825"/>
    <xdr:sp macro="" textlink="">
      <xdr:nvSpPr>
        <xdr:cNvPr id="87" name="テキスト ボックス 86"/>
        <xdr:cNvSpPr txBox="1"/>
      </xdr:nvSpPr>
      <xdr:spPr>
        <a:xfrm>
          <a:off x="1612900" y="54044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84455</xdr:rowOff>
    </xdr:from>
    <xdr:to>
      <xdr:col>6</xdr:col>
      <xdr:colOff>38100</xdr:colOff>
      <xdr:row>33</xdr:row>
      <xdr:rowOff>16510</xdr:rowOff>
    </xdr:to>
    <xdr:sp macro="" textlink="">
      <xdr:nvSpPr>
        <xdr:cNvPr id="88" name="楕円 87"/>
        <xdr:cNvSpPr/>
      </xdr:nvSpPr>
      <xdr:spPr>
        <a:xfrm>
          <a:off x="984250" y="5452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32385</xdr:rowOff>
    </xdr:from>
    <xdr:ext cx="469900" cy="250190"/>
    <xdr:sp macro="" textlink="">
      <xdr:nvSpPr>
        <xdr:cNvPr id="89" name="テキスト ボックス 88"/>
        <xdr:cNvSpPr txBox="1"/>
      </xdr:nvSpPr>
      <xdr:spPr>
        <a:xfrm>
          <a:off x="819150" y="52330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31115</xdr:rowOff>
    </xdr:to>
    <xdr:sp macro="" textlink="">
      <xdr:nvSpPr>
        <xdr:cNvPr id="90" name="正方形/長方形 89"/>
        <xdr:cNvSpPr/>
      </xdr:nvSpPr>
      <xdr:spPr>
        <a:xfrm>
          <a:off x="6858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135890</xdr:rowOff>
    </xdr:to>
    <xdr:sp macro="" textlink="">
      <xdr:nvSpPr>
        <xdr:cNvPr id="91" name="正方形/長方形 90"/>
        <xdr:cNvSpPr/>
      </xdr:nvSpPr>
      <xdr:spPr>
        <a:xfrm>
          <a:off x="8128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86360</xdr:rowOff>
    </xdr:from>
    <xdr:to>
      <xdr:col>12</xdr:col>
      <xdr:colOff>127000</xdr:colOff>
      <xdr:row>48</xdr:row>
      <xdr:rowOff>0</xdr:rowOff>
    </xdr:to>
    <xdr:sp macro="" textlink="">
      <xdr:nvSpPr>
        <xdr:cNvPr id="92" name="正方形/長方形 91"/>
        <xdr:cNvSpPr/>
      </xdr:nvSpPr>
      <xdr:spPr>
        <a:xfrm>
          <a:off x="8128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135890</xdr:rowOff>
    </xdr:to>
    <xdr:sp macro="" textlink="">
      <xdr:nvSpPr>
        <xdr:cNvPr id="93" name="正方形/長方形 92"/>
        <xdr:cNvSpPr/>
      </xdr:nvSpPr>
      <xdr:spPr>
        <a:xfrm>
          <a:off x="17145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86360</xdr:rowOff>
    </xdr:from>
    <xdr:to>
      <xdr:col>18</xdr:col>
      <xdr:colOff>0</xdr:colOff>
      <xdr:row>48</xdr:row>
      <xdr:rowOff>0</xdr:rowOff>
    </xdr:to>
    <xdr:sp macro="" textlink="">
      <xdr:nvSpPr>
        <xdr:cNvPr id="94" name="正方形/長方形 93"/>
        <xdr:cNvSpPr/>
      </xdr:nvSpPr>
      <xdr:spPr>
        <a:xfrm>
          <a:off x="17145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135890</xdr:rowOff>
    </xdr:to>
    <xdr:sp macro="" textlink="">
      <xdr:nvSpPr>
        <xdr:cNvPr id="95" name="正方形/長方形 94"/>
        <xdr:cNvSpPr/>
      </xdr:nvSpPr>
      <xdr:spPr>
        <a:xfrm>
          <a:off x="2743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86360</xdr:rowOff>
    </xdr:from>
    <xdr:to>
      <xdr:col>24</xdr:col>
      <xdr:colOff>0</xdr:colOff>
      <xdr:row>48</xdr:row>
      <xdr:rowOff>0</xdr:rowOff>
    </xdr:to>
    <xdr:sp macro="" textlink="">
      <xdr:nvSpPr>
        <xdr:cNvPr id="96" name="正方形/長方形 95"/>
        <xdr:cNvSpPr/>
      </xdr:nvSpPr>
      <xdr:spPr>
        <a:xfrm>
          <a:off x="2743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80010</xdr:rowOff>
    </xdr:to>
    <xdr:sp macro="" textlink="">
      <xdr:nvSpPr>
        <xdr:cNvPr id="97" name="正方形/長方形 96"/>
        <xdr:cNvSpPr/>
      </xdr:nvSpPr>
      <xdr:spPr>
        <a:xfrm>
          <a:off x="6858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18440"/>
    <xdr:sp macro="" textlink="">
      <xdr:nvSpPr>
        <xdr:cNvPr id="98" name="テキスト ボックス 97"/>
        <xdr:cNvSpPr txBox="1"/>
      </xdr:nvSpPr>
      <xdr:spPr>
        <a:xfrm>
          <a:off x="666750" y="78886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80010</xdr:rowOff>
    </xdr:from>
    <xdr:to>
      <xdr:col>28</xdr:col>
      <xdr:colOff>114300</xdr:colOff>
      <xdr:row>61</xdr:row>
      <xdr:rowOff>80010</xdr:rowOff>
    </xdr:to>
    <xdr:cxnSp macro="">
      <xdr:nvCxnSpPr>
        <xdr:cNvPr id="99" name="直線コネクタ 98"/>
        <xdr:cNvCxnSpPr/>
      </xdr:nvCxnSpPr>
      <xdr:spPr>
        <a:xfrm>
          <a:off x="6858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0" name="直線コネクタ 99"/>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110" cy="250825"/>
    <xdr:sp macro="" textlink="">
      <xdr:nvSpPr>
        <xdr:cNvPr id="101" name="テキスト ボックス 100"/>
        <xdr:cNvSpPr txBox="1"/>
      </xdr:nvSpPr>
      <xdr:spPr>
        <a:xfrm>
          <a:off x="474980" y="98526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111760</xdr:rowOff>
    </xdr:from>
    <xdr:to>
      <xdr:col>28</xdr:col>
      <xdr:colOff>114300</xdr:colOff>
      <xdr:row>57</xdr:row>
      <xdr:rowOff>111760</xdr:rowOff>
    </xdr:to>
    <xdr:cxnSp macro="">
      <xdr:nvCxnSpPr>
        <xdr:cNvPr id="102" name="直線コネクタ 101"/>
        <xdr:cNvCxnSpPr/>
      </xdr:nvCxnSpPr>
      <xdr:spPr>
        <a:xfrm>
          <a:off x="685800" y="967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5630" cy="249555"/>
    <xdr:sp macro="" textlink="">
      <xdr:nvSpPr>
        <xdr:cNvPr id="103" name="テキスト ボックス 102"/>
        <xdr:cNvSpPr txBox="1"/>
      </xdr:nvSpPr>
      <xdr:spPr>
        <a:xfrm>
          <a:off x="166370" y="95326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4" name="直線コネクタ 103"/>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156210</xdr:rowOff>
    </xdr:from>
    <xdr:ext cx="595630" cy="252730"/>
    <xdr:sp macro="" textlink="">
      <xdr:nvSpPr>
        <xdr:cNvPr id="105" name="テキスト ボックス 104"/>
        <xdr:cNvSpPr txBox="1"/>
      </xdr:nvSpPr>
      <xdr:spPr>
        <a:xfrm>
          <a:off x="166370" y="921258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144145</xdr:rowOff>
    </xdr:from>
    <xdr:to>
      <xdr:col>28</xdr:col>
      <xdr:colOff>114300</xdr:colOff>
      <xdr:row>53</xdr:row>
      <xdr:rowOff>144145</xdr:rowOff>
    </xdr:to>
    <xdr:cxnSp macro="">
      <xdr:nvCxnSpPr>
        <xdr:cNvPr id="106" name="直線コネクタ 105"/>
        <xdr:cNvCxnSpPr/>
      </xdr:nvCxnSpPr>
      <xdr:spPr>
        <a:xfrm>
          <a:off x="685800" y="9032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1460"/>
    <xdr:sp macro="" textlink="">
      <xdr:nvSpPr>
        <xdr:cNvPr id="107" name="テキスト ボックス 106"/>
        <xdr:cNvSpPr txBox="1"/>
      </xdr:nvSpPr>
      <xdr:spPr>
        <a:xfrm>
          <a:off x="166370" y="88944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8" name="直線コネクタ 107"/>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20955</xdr:rowOff>
    </xdr:from>
    <xdr:ext cx="595630" cy="252095"/>
    <xdr:sp macro="" textlink="">
      <xdr:nvSpPr>
        <xdr:cNvPr id="109" name="テキスト ボックス 108"/>
        <xdr:cNvSpPr txBox="1"/>
      </xdr:nvSpPr>
      <xdr:spPr>
        <a:xfrm>
          <a:off x="166370" y="85744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7620</xdr:rowOff>
    </xdr:from>
    <xdr:to>
      <xdr:col>28</xdr:col>
      <xdr:colOff>114300</xdr:colOff>
      <xdr:row>50</xdr:row>
      <xdr:rowOff>7620</xdr:rowOff>
    </xdr:to>
    <xdr:cxnSp macro="">
      <xdr:nvCxnSpPr>
        <xdr:cNvPr id="110" name="直線コネクタ 109"/>
        <xdr:cNvCxnSpPr/>
      </xdr:nvCxnSpPr>
      <xdr:spPr>
        <a:xfrm>
          <a:off x="6858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1" name="テキスト ボックス 110"/>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2" name="直線コネクタ 111"/>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9555"/>
    <xdr:sp macro="" textlink="">
      <xdr:nvSpPr>
        <xdr:cNvPr id="113" name="テキスト ボックス 112"/>
        <xdr:cNvSpPr txBox="1"/>
      </xdr:nvSpPr>
      <xdr:spPr>
        <a:xfrm>
          <a:off x="166370" y="79355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80010</xdr:rowOff>
    </xdr:to>
    <xdr:sp macro="" textlink="">
      <xdr:nvSpPr>
        <xdr:cNvPr id="114" name="総務費グラフ枠"/>
        <xdr:cNvSpPr/>
      </xdr:nvSpPr>
      <xdr:spPr>
        <a:xfrm>
          <a:off x="6858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146685</xdr:rowOff>
    </xdr:from>
    <xdr:to>
      <xdr:col>24</xdr:col>
      <xdr:colOff>62865</xdr:colOff>
      <xdr:row>58</xdr:row>
      <xdr:rowOff>148590</xdr:rowOff>
    </xdr:to>
    <xdr:cxnSp macro="">
      <xdr:nvCxnSpPr>
        <xdr:cNvPr id="115" name="直線コネクタ 114"/>
        <xdr:cNvCxnSpPr/>
      </xdr:nvCxnSpPr>
      <xdr:spPr>
        <a:xfrm flipV="1">
          <a:off x="4176395" y="853249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151765</xdr:rowOff>
    </xdr:from>
    <xdr:ext cx="534670" cy="252095"/>
    <xdr:sp macro="" textlink="">
      <xdr:nvSpPr>
        <xdr:cNvPr id="116" name="総務費最小値テキスト"/>
        <xdr:cNvSpPr txBox="1"/>
      </xdr:nvSpPr>
      <xdr:spPr>
        <a:xfrm>
          <a:off x="4229100" y="98786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148590</xdr:rowOff>
    </xdr:from>
    <xdr:to>
      <xdr:col>24</xdr:col>
      <xdr:colOff>152400</xdr:colOff>
      <xdr:row>58</xdr:row>
      <xdr:rowOff>148590</xdr:rowOff>
    </xdr:to>
    <xdr:cxnSp macro="">
      <xdr:nvCxnSpPr>
        <xdr:cNvPr id="117" name="直線コネクタ 116"/>
        <xdr:cNvCxnSpPr/>
      </xdr:nvCxnSpPr>
      <xdr:spPr>
        <a:xfrm>
          <a:off x="4108450" y="9875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95250</xdr:rowOff>
    </xdr:from>
    <xdr:ext cx="598805" cy="252095"/>
    <xdr:sp macro="" textlink="">
      <xdr:nvSpPr>
        <xdr:cNvPr id="118" name="総務費最大値テキスト"/>
        <xdr:cNvSpPr txBox="1"/>
      </xdr:nvSpPr>
      <xdr:spPr>
        <a:xfrm>
          <a:off x="4229100" y="83134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146685</xdr:rowOff>
    </xdr:from>
    <xdr:to>
      <xdr:col>24</xdr:col>
      <xdr:colOff>152400</xdr:colOff>
      <xdr:row>50</xdr:row>
      <xdr:rowOff>146685</xdr:rowOff>
    </xdr:to>
    <xdr:cxnSp macro="">
      <xdr:nvCxnSpPr>
        <xdr:cNvPr id="119" name="直線コネクタ 118"/>
        <xdr:cNvCxnSpPr/>
      </xdr:nvCxnSpPr>
      <xdr:spPr>
        <a:xfrm>
          <a:off x="4108450" y="8532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97155</xdr:rowOff>
    </xdr:from>
    <xdr:to>
      <xdr:col>24</xdr:col>
      <xdr:colOff>63500</xdr:colOff>
      <xdr:row>57</xdr:row>
      <xdr:rowOff>118745</xdr:rowOff>
    </xdr:to>
    <xdr:cxnSp macro="">
      <xdr:nvCxnSpPr>
        <xdr:cNvPr id="120" name="直線コネクタ 119"/>
        <xdr:cNvCxnSpPr/>
      </xdr:nvCxnSpPr>
      <xdr:spPr>
        <a:xfrm flipV="1">
          <a:off x="3429000" y="9656445"/>
          <a:ext cx="7493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36830</xdr:rowOff>
    </xdr:from>
    <xdr:ext cx="598805" cy="250825"/>
    <xdr:sp macro="" textlink="">
      <xdr:nvSpPr>
        <xdr:cNvPr id="121" name="総務費平均値テキスト"/>
        <xdr:cNvSpPr txBox="1"/>
      </xdr:nvSpPr>
      <xdr:spPr>
        <a:xfrm>
          <a:off x="4229100" y="959612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57150</xdr:rowOff>
    </xdr:from>
    <xdr:to>
      <xdr:col>24</xdr:col>
      <xdr:colOff>114300</xdr:colOff>
      <xdr:row>57</xdr:row>
      <xdr:rowOff>156210</xdr:rowOff>
    </xdr:to>
    <xdr:sp macro="" textlink="">
      <xdr:nvSpPr>
        <xdr:cNvPr id="122" name="フローチャート: 判断 121"/>
        <xdr:cNvSpPr/>
      </xdr:nvSpPr>
      <xdr:spPr>
        <a:xfrm>
          <a:off x="4127500" y="9616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171450</xdr:colOff>
      <xdr:row>57</xdr:row>
      <xdr:rowOff>118745</xdr:rowOff>
    </xdr:to>
    <xdr:cxnSp macro="">
      <xdr:nvCxnSpPr>
        <xdr:cNvPr id="123" name="直線コネクタ 122"/>
        <xdr:cNvCxnSpPr/>
      </xdr:nvCxnSpPr>
      <xdr:spPr>
        <a:xfrm>
          <a:off x="2622550" y="9576435"/>
          <a:ext cx="8064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96520</xdr:rowOff>
    </xdr:from>
    <xdr:to>
      <xdr:col>20</xdr:col>
      <xdr:colOff>38100</xdr:colOff>
      <xdr:row>58</xdr:row>
      <xdr:rowOff>28575</xdr:rowOff>
    </xdr:to>
    <xdr:sp macro="" textlink="">
      <xdr:nvSpPr>
        <xdr:cNvPr id="124" name="フローチャート: 判断 123"/>
        <xdr:cNvSpPr/>
      </xdr:nvSpPr>
      <xdr:spPr>
        <a:xfrm>
          <a:off x="3384550" y="96558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19050</xdr:rowOff>
    </xdr:from>
    <xdr:ext cx="530860" cy="251460"/>
    <xdr:sp macro="" textlink="">
      <xdr:nvSpPr>
        <xdr:cNvPr id="125" name="テキスト ボックス 124"/>
        <xdr:cNvSpPr txBox="1"/>
      </xdr:nvSpPr>
      <xdr:spPr>
        <a:xfrm>
          <a:off x="3187065" y="974598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17145</xdr:rowOff>
    </xdr:from>
    <xdr:to>
      <xdr:col>15</xdr:col>
      <xdr:colOff>50800</xdr:colOff>
      <xdr:row>57</xdr:row>
      <xdr:rowOff>84455</xdr:rowOff>
    </xdr:to>
    <xdr:cxnSp macro="">
      <xdr:nvCxnSpPr>
        <xdr:cNvPr id="126" name="直線コネクタ 125"/>
        <xdr:cNvCxnSpPr/>
      </xdr:nvCxnSpPr>
      <xdr:spPr>
        <a:xfrm flipV="1">
          <a:off x="1828800" y="9576435"/>
          <a:ext cx="7937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98425</xdr:rowOff>
    </xdr:from>
    <xdr:to>
      <xdr:col>15</xdr:col>
      <xdr:colOff>101600</xdr:colOff>
      <xdr:row>58</xdr:row>
      <xdr:rowOff>31115</xdr:rowOff>
    </xdr:to>
    <xdr:sp macro="" textlink="">
      <xdr:nvSpPr>
        <xdr:cNvPr id="127" name="フローチャート: 判断 126"/>
        <xdr:cNvSpPr/>
      </xdr:nvSpPr>
      <xdr:spPr>
        <a:xfrm>
          <a:off x="2571750" y="96577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21590</xdr:rowOff>
    </xdr:from>
    <xdr:ext cx="530860" cy="252730"/>
    <xdr:sp macro="" textlink="">
      <xdr:nvSpPr>
        <xdr:cNvPr id="128" name="テキスト ボックス 127"/>
        <xdr:cNvSpPr txBox="1"/>
      </xdr:nvSpPr>
      <xdr:spPr>
        <a:xfrm>
          <a:off x="2393315" y="974852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41275</xdr:rowOff>
    </xdr:from>
    <xdr:to>
      <xdr:col>10</xdr:col>
      <xdr:colOff>114300</xdr:colOff>
      <xdr:row>57</xdr:row>
      <xdr:rowOff>84455</xdr:rowOff>
    </xdr:to>
    <xdr:cxnSp macro="">
      <xdr:nvCxnSpPr>
        <xdr:cNvPr id="129" name="直線コネクタ 128"/>
        <xdr:cNvCxnSpPr/>
      </xdr:nvCxnSpPr>
      <xdr:spPr>
        <a:xfrm>
          <a:off x="1028700" y="9600565"/>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108585</xdr:rowOff>
    </xdr:from>
    <xdr:to>
      <xdr:col>10</xdr:col>
      <xdr:colOff>165100</xdr:colOff>
      <xdr:row>58</xdr:row>
      <xdr:rowOff>40005</xdr:rowOff>
    </xdr:to>
    <xdr:sp macro="" textlink="">
      <xdr:nvSpPr>
        <xdr:cNvPr id="130" name="フローチャート: 判断 129"/>
        <xdr:cNvSpPr/>
      </xdr:nvSpPr>
      <xdr:spPr>
        <a:xfrm>
          <a:off x="1778000" y="9667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32385</xdr:rowOff>
    </xdr:from>
    <xdr:ext cx="534670" cy="250190"/>
    <xdr:sp macro="" textlink="">
      <xdr:nvSpPr>
        <xdr:cNvPr id="131" name="テキスト ボックス 130"/>
        <xdr:cNvSpPr txBox="1"/>
      </xdr:nvSpPr>
      <xdr:spPr>
        <a:xfrm>
          <a:off x="1580515" y="97593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118110</xdr:rowOff>
    </xdr:from>
    <xdr:to>
      <xdr:col>6</xdr:col>
      <xdr:colOff>38100</xdr:colOff>
      <xdr:row>58</xdr:row>
      <xdr:rowOff>50800</xdr:rowOff>
    </xdr:to>
    <xdr:sp macro="" textlink="">
      <xdr:nvSpPr>
        <xdr:cNvPr id="132" name="フローチャート: 判断 131"/>
        <xdr:cNvSpPr/>
      </xdr:nvSpPr>
      <xdr:spPr>
        <a:xfrm>
          <a:off x="984250" y="96774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40640</xdr:rowOff>
    </xdr:from>
    <xdr:ext cx="530860" cy="251460"/>
    <xdr:sp macro="" textlink="">
      <xdr:nvSpPr>
        <xdr:cNvPr id="133" name="テキスト ボックス 132"/>
        <xdr:cNvSpPr txBox="1"/>
      </xdr:nvSpPr>
      <xdr:spPr>
        <a:xfrm>
          <a:off x="786765" y="976757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77470</xdr:rowOff>
    </xdr:from>
    <xdr:ext cx="762000" cy="252730"/>
    <xdr:sp macro="" textlink="">
      <xdr:nvSpPr>
        <xdr:cNvPr id="134" name="テキスト ボックス 133"/>
        <xdr:cNvSpPr txBox="1"/>
      </xdr:nvSpPr>
      <xdr:spPr>
        <a:xfrm>
          <a:off x="40068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77470</xdr:rowOff>
    </xdr:from>
    <xdr:ext cx="762000" cy="252730"/>
    <xdr:sp macro="" textlink="">
      <xdr:nvSpPr>
        <xdr:cNvPr id="135" name="テキスト ボックス 134"/>
        <xdr:cNvSpPr txBox="1"/>
      </xdr:nvSpPr>
      <xdr:spPr>
        <a:xfrm>
          <a:off x="32575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77470</xdr:rowOff>
    </xdr:from>
    <xdr:ext cx="758190" cy="252730"/>
    <xdr:sp macro="" textlink="">
      <xdr:nvSpPr>
        <xdr:cNvPr id="136" name="テキスト ボックス 135"/>
        <xdr:cNvSpPr txBox="1"/>
      </xdr:nvSpPr>
      <xdr:spPr>
        <a:xfrm>
          <a:off x="24511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77470</xdr:rowOff>
    </xdr:from>
    <xdr:ext cx="762000" cy="252730"/>
    <xdr:sp macro="" textlink="">
      <xdr:nvSpPr>
        <xdr:cNvPr id="137" name="テキスト ボックス 136"/>
        <xdr:cNvSpPr txBox="1"/>
      </xdr:nvSpPr>
      <xdr:spPr>
        <a:xfrm>
          <a:off x="1657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77470</xdr:rowOff>
    </xdr:from>
    <xdr:ext cx="762000" cy="252730"/>
    <xdr:sp macro="" textlink="">
      <xdr:nvSpPr>
        <xdr:cNvPr id="138" name="テキスト ボックス 137"/>
        <xdr:cNvSpPr txBox="1"/>
      </xdr:nvSpPr>
      <xdr:spPr>
        <a:xfrm>
          <a:off x="857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48895</xdr:rowOff>
    </xdr:from>
    <xdr:to>
      <xdr:col>24</xdr:col>
      <xdr:colOff>114300</xdr:colOff>
      <xdr:row>57</xdr:row>
      <xdr:rowOff>147955</xdr:rowOff>
    </xdr:to>
    <xdr:sp macro="" textlink="">
      <xdr:nvSpPr>
        <xdr:cNvPr id="139" name="楕円 138"/>
        <xdr:cNvSpPr/>
      </xdr:nvSpPr>
      <xdr:spPr>
        <a:xfrm>
          <a:off x="4127500" y="9608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71120</xdr:rowOff>
    </xdr:from>
    <xdr:ext cx="598805" cy="250825"/>
    <xdr:sp macro="" textlink="">
      <xdr:nvSpPr>
        <xdr:cNvPr id="140" name="総務費該当値テキスト"/>
        <xdr:cNvSpPr txBox="1"/>
      </xdr:nvSpPr>
      <xdr:spPr>
        <a:xfrm>
          <a:off x="4229100" y="94627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69850</xdr:rowOff>
    </xdr:from>
    <xdr:to>
      <xdr:col>20</xdr:col>
      <xdr:colOff>38100</xdr:colOff>
      <xdr:row>58</xdr:row>
      <xdr:rowOff>1270</xdr:rowOff>
    </xdr:to>
    <xdr:sp macro="" textlink="">
      <xdr:nvSpPr>
        <xdr:cNvPr id="141" name="楕円 140"/>
        <xdr:cNvSpPr/>
      </xdr:nvSpPr>
      <xdr:spPr>
        <a:xfrm>
          <a:off x="3384550" y="9629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17145</xdr:rowOff>
    </xdr:from>
    <xdr:ext cx="530860" cy="249555"/>
    <xdr:sp macro="" textlink="">
      <xdr:nvSpPr>
        <xdr:cNvPr id="142" name="テキスト ボックス 141"/>
        <xdr:cNvSpPr txBox="1"/>
      </xdr:nvSpPr>
      <xdr:spPr>
        <a:xfrm>
          <a:off x="3187065" y="94087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135255</xdr:rowOff>
    </xdr:from>
    <xdr:to>
      <xdr:col>15</xdr:col>
      <xdr:colOff>101600</xdr:colOff>
      <xdr:row>57</xdr:row>
      <xdr:rowOff>67945</xdr:rowOff>
    </xdr:to>
    <xdr:sp macro="" textlink="">
      <xdr:nvSpPr>
        <xdr:cNvPr id="143" name="楕円 142"/>
        <xdr:cNvSpPr/>
      </xdr:nvSpPr>
      <xdr:spPr>
        <a:xfrm>
          <a:off x="2571750" y="9526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84455</xdr:rowOff>
    </xdr:from>
    <xdr:ext cx="594995" cy="249555"/>
    <xdr:sp macro="" textlink="">
      <xdr:nvSpPr>
        <xdr:cNvPr id="144" name="テキスト ボックス 143"/>
        <xdr:cNvSpPr txBox="1"/>
      </xdr:nvSpPr>
      <xdr:spPr>
        <a:xfrm>
          <a:off x="2360930" y="930846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34290</xdr:rowOff>
    </xdr:from>
    <xdr:to>
      <xdr:col>10</xdr:col>
      <xdr:colOff>165100</xdr:colOff>
      <xdr:row>57</xdr:row>
      <xdr:rowOff>132715</xdr:rowOff>
    </xdr:to>
    <xdr:sp macro="" textlink="">
      <xdr:nvSpPr>
        <xdr:cNvPr id="145" name="楕円 144"/>
        <xdr:cNvSpPr/>
      </xdr:nvSpPr>
      <xdr:spPr>
        <a:xfrm>
          <a:off x="1778000" y="95935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149860</xdr:rowOff>
    </xdr:from>
    <xdr:ext cx="594995" cy="253365"/>
    <xdr:sp macro="" textlink="">
      <xdr:nvSpPr>
        <xdr:cNvPr id="146" name="テキスト ボックス 145"/>
        <xdr:cNvSpPr txBox="1"/>
      </xdr:nvSpPr>
      <xdr:spPr>
        <a:xfrm>
          <a:off x="1548130" y="937387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160655</xdr:rowOff>
    </xdr:from>
    <xdr:to>
      <xdr:col>6</xdr:col>
      <xdr:colOff>38100</xdr:colOff>
      <xdr:row>57</xdr:row>
      <xdr:rowOff>92075</xdr:rowOff>
    </xdr:to>
    <xdr:sp macro="" textlink="">
      <xdr:nvSpPr>
        <xdr:cNvPr id="147" name="楕円 146"/>
        <xdr:cNvSpPr/>
      </xdr:nvSpPr>
      <xdr:spPr>
        <a:xfrm>
          <a:off x="984250" y="9552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107950</xdr:rowOff>
    </xdr:from>
    <xdr:ext cx="594995" cy="249555"/>
    <xdr:sp macro="" textlink="">
      <xdr:nvSpPr>
        <xdr:cNvPr id="148" name="テキスト ボックス 147"/>
        <xdr:cNvSpPr txBox="1"/>
      </xdr:nvSpPr>
      <xdr:spPr>
        <a:xfrm>
          <a:off x="754380" y="933196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31115</xdr:rowOff>
    </xdr:to>
    <xdr:sp macro="" textlink="">
      <xdr:nvSpPr>
        <xdr:cNvPr id="149" name="正方形/長方形 148"/>
        <xdr:cNvSpPr/>
      </xdr:nvSpPr>
      <xdr:spPr>
        <a:xfrm>
          <a:off x="685800" y="106203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135890</xdr:rowOff>
    </xdr:to>
    <xdr:sp macro="" textlink="">
      <xdr:nvSpPr>
        <xdr:cNvPr id="150" name="正方形/長方形 149"/>
        <xdr:cNvSpPr/>
      </xdr:nvSpPr>
      <xdr:spPr>
        <a:xfrm>
          <a:off x="8128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86360</xdr:rowOff>
    </xdr:from>
    <xdr:to>
      <xdr:col>12</xdr:col>
      <xdr:colOff>127000</xdr:colOff>
      <xdr:row>68</xdr:row>
      <xdr:rowOff>0</xdr:rowOff>
    </xdr:to>
    <xdr:sp macro="" textlink="">
      <xdr:nvSpPr>
        <xdr:cNvPr id="151" name="正方形/長方形 150"/>
        <xdr:cNvSpPr/>
      </xdr:nvSpPr>
      <xdr:spPr>
        <a:xfrm>
          <a:off x="8128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135890</xdr:rowOff>
    </xdr:to>
    <xdr:sp macro="" textlink="">
      <xdr:nvSpPr>
        <xdr:cNvPr id="152" name="正方形/長方形 151"/>
        <xdr:cNvSpPr/>
      </xdr:nvSpPr>
      <xdr:spPr>
        <a:xfrm>
          <a:off x="17145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86360</xdr:rowOff>
    </xdr:from>
    <xdr:to>
      <xdr:col>18</xdr:col>
      <xdr:colOff>0</xdr:colOff>
      <xdr:row>68</xdr:row>
      <xdr:rowOff>0</xdr:rowOff>
    </xdr:to>
    <xdr:sp macro="" textlink="">
      <xdr:nvSpPr>
        <xdr:cNvPr id="153" name="正方形/長方形 152"/>
        <xdr:cNvSpPr/>
      </xdr:nvSpPr>
      <xdr:spPr>
        <a:xfrm>
          <a:off x="17145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135890</xdr:rowOff>
    </xdr:to>
    <xdr:sp macro="" textlink="">
      <xdr:nvSpPr>
        <xdr:cNvPr id="154" name="正方形/長方形 153"/>
        <xdr:cNvSpPr/>
      </xdr:nvSpPr>
      <xdr:spPr>
        <a:xfrm>
          <a:off x="27432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86360</xdr:rowOff>
    </xdr:from>
    <xdr:to>
      <xdr:col>24</xdr:col>
      <xdr:colOff>0</xdr:colOff>
      <xdr:row>68</xdr:row>
      <xdr:rowOff>0</xdr:rowOff>
    </xdr:to>
    <xdr:sp macro="" textlink="">
      <xdr:nvSpPr>
        <xdr:cNvPr id="155" name="正方形/長方形 154"/>
        <xdr:cNvSpPr/>
      </xdr:nvSpPr>
      <xdr:spPr>
        <a:xfrm>
          <a:off x="27432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78740</xdr:rowOff>
    </xdr:to>
    <xdr:sp macro="" textlink="">
      <xdr:nvSpPr>
        <xdr:cNvPr id="156" name="正方形/長方形 155"/>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18440"/>
    <xdr:sp macro="" textlink="">
      <xdr:nvSpPr>
        <xdr:cNvPr id="157" name="テキスト ボックス 156"/>
        <xdr:cNvSpPr txBox="1"/>
      </xdr:nvSpPr>
      <xdr:spPr>
        <a:xfrm>
          <a:off x="666750" y="112414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78740</xdr:rowOff>
    </xdr:from>
    <xdr:to>
      <xdr:col>28</xdr:col>
      <xdr:colOff>114300</xdr:colOff>
      <xdr:row>81</xdr:row>
      <xdr:rowOff>78740</xdr:rowOff>
    </xdr:to>
    <xdr:cxnSp macro="">
      <xdr:nvCxnSpPr>
        <xdr:cNvPr id="158" name="直線コネクタ 157"/>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108585</xdr:rowOff>
    </xdr:from>
    <xdr:ext cx="531495" cy="245745"/>
    <xdr:sp macro="" textlink="">
      <xdr:nvSpPr>
        <xdr:cNvPr id="159" name="テキスト ボックス 158"/>
        <xdr:cNvSpPr txBox="1"/>
      </xdr:nvSpPr>
      <xdr:spPr>
        <a:xfrm>
          <a:off x="211455" y="13523595"/>
          <a:ext cx="531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42545</xdr:rowOff>
    </xdr:from>
    <xdr:to>
      <xdr:col>28</xdr:col>
      <xdr:colOff>114300</xdr:colOff>
      <xdr:row>79</xdr:row>
      <xdr:rowOff>42545</xdr:rowOff>
    </xdr:to>
    <xdr:cxnSp macro="">
      <xdr:nvCxnSpPr>
        <xdr:cNvPr id="160" name="直線コネクタ 159"/>
        <xdr:cNvCxnSpPr/>
      </xdr:nvCxnSpPr>
      <xdr:spPr>
        <a:xfrm>
          <a:off x="685800" y="13289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50825"/>
    <xdr:sp macro="" textlink="">
      <xdr:nvSpPr>
        <xdr:cNvPr id="161" name="テキスト ボックス 160"/>
        <xdr:cNvSpPr txBox="1"/>
      </xdr:nvSpPr>
      <xdr:spPr>
        <a:xfrm>
          <a:off x="166370" y="131521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2" name="直線コネクタ 161"/>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50825"/>
    <xdr:sp macro="" textlink="">
      <xdr:nvSpPr>
        <xdr:cNvPr id="163" name="テキスト ボックス 162"/>
        <xdr:cNvSpPr txBox="1"/>
      </xdr:nvSpPr>
      <xdr:spPr>
        <a:xfrm>
          <a:off x="166370" y="127793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135890</xdr:rowOff>
    </xdr:from>
    <xdr:to>
      <xdr:col>28</xdr:col>
      <xdr:colOff>114300</xdr:colOff>
      <xdr:row>74</xdr:row>
      <xdr:rowOff>135890</xdr:rowOff>
    </xdr:to>
    <xdr:cxnSp macro="">
      <xdr:nvCxnSpPr>
        <xdr:cNvPr id="164" name="直線コネクタ 163"/>
        <xdr:cNvCxnSpPr/>
      </xdr:nvCxnSpPr>
      <xdr:spPr>
        <a:xfrm>
          <a:off x="685800" y="12545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49555"/>
    <xdr:sp macro="" textlink="">
      <xdr:nvSpPr>
        <xdr:cNvPr id="165" name="テキスト ボックス 164"/>
        <xdr:cNvSpPr txBox="1"/>
      </xdr:nvSpPr>
      <xdr:spPr>
        <a:xfrm>
          <a:off x="166370" y="12406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98425</xdr:rowOff>
    </xdr:from>
    <xdr:to>
      <xdr:col>28</xdr:col>
      <xdr:colOff>114300</xdr:colOff>
      <xdr:row>72</xdr:row>
      <xdr:rowOff>98425</xdr:rowOff>
    </xdr:to>
    <xdr:cxnSp macro="">
      <xdr:nvCxnSpPr>
        <xdr:cNvPr id="166" name="直線コネクタ 165"/>
        <xdr:cNvCxnSpPr/>
      </xdr:nvCxnSpPr>
      <xdr:spPr>
        <a:xfrm>
          <a:off x="685800" y="12172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5630" cy="250825"/>
    <xdr:sp macro="" textlink="">
      <xdr:nvSpPr>
        <xdr:cNvPr id="167" name="テキスト ボックス 166"/>
        <xdr:cNvSpPr txBox="1"/>
      </xdr:nvSpPr>
      <xdr:spPr>
        <a:xfrm>
          <a:off x="166370" y="120345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8" name="直線コネクタ 167"/>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5630" cy="250190"/>
    <xdr:sp macro="" textlink="">
      <xdr:nvSpPr>
        <xdr:cNvPr id="169" name="テキスト ボックス 168"/>
        <xdr:cNvSpPr txBox="1"/>
      </xdr:nvSpPr>
      <xdr:spPr>
        <a:xfrm>
          <a:off x="166370" y="116617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0" name="直線コネクタ 169"/>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9555"/>
    <xdr:sp macro="" textlink="">
      <xdr:nvSpPr>
        <xdr:cNvPr id="171" name="テキスト ボックス 170"/>
        <xdr:cNvSpPr txBox="1"/>
      </xdr:nvSpPr>
      <xdr:spPr>
        <a:xfrm>
          <a:off x="166370" y="112883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78740</xdr:rowOff>
    </xdr:to>
    <xdr:sp macro="" textlink="">
      <xdr:nvSpPr>
        <xdr:cNvPr id="172" name="民生費グラフ枠"/>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118110</xdr:rowOff>
    </xdr:from>
    <xdr:to>
      <xdr:col>24</xdr:col>
      <xdr:colOff>62865</xdr:colOff>
      <xdr:row>78</xdr:row>
      <xdr:rowOff>73025</xdr:rowOff>
    </xdr:to>
    <xdr:cxnSp macro="">
      <xdr:nvCxnSpPr>
        <xdr:cNvPr id="173" name="直線コネクタ 172"/>
        <xdr:cNvCxnSpPr/>
      </xdr:nvCxnSpPr>
      <xdr:spPr>
        <a:xfrm flipV="1">
          <a:off x="4176395" y="11689080"/>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75565</xdr:rowOff>
    </xdr:from>
    <xdr:ext cx="598805" cy="251460"/>
    <xdr:sp macro="" textlink="">
      <xdr:nvSpPr>
        <xdr:cNvPr id="174" name="民生費最小値テキスト"/>
        <xdr:cNvSpPr txBox="1"/>
      </xdr:nvSpPr>
      <xdr:spPr>
        <a:xfrm>
          <a:off x="4229100" y="131552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73025</xdr:rowOff>
    </xdr:from>
    <xdr:to>
      <xdr:col>24</xdr:col>
      <xdr:colOff>152400</xdr:colOff>
      <xdr:row>78</xdr:row>
      <xdr:rowOff>73025</xdr:rowOff>
    </xdr:to>
    <xdr:cxnSp macro="">
      <xdr:nvCxnSpPr>
        <xdr:cNvPr id="175" name="直線コネクタ 174"/>
        <xdr:cNvCxnSpPr/>
      </xdr:nvCxnSpPr>
      <xdr:spPr>
        <a:xfrm>
          <a:off x="4108450" y="13152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66675</xdr:rowOff>
    </xdr:from>
    <xdr:ext cx="598805" cy="249555"/>
    <xdr:sp macro="" textlink="">
      <xdr:nvSpPr>
        <xdr:cNvPr id="176" name="民生費最大値テキスト"/>
        <xdr:cNvSpPr txBox="1"/>
      </xdr:nvSpPr>
      <xdr:spPr>
        <a:xfrm>
          <a:off x="4229100" y="114700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118110</xdr:rowOff>
    </xdr:from>
    <xdr:to>
      <xdr:col>24</xdr:col>
      <xdr:colOff>152400</xdr:colOff>
      <xdr:row>69</xdr:row>
      <xdr:rowOff>118110</xdr:rowOff>
    </xdr:to>
    <xdr:cxnSp macro="">
      <xdr:nvCxnSpPr>
        <xdr:cNvPr id="177" name="直線コネクタ 176"/>
        <xdr:cNvCxnSpPr/>
      </xdr:nvCxnSpPr>
      <xdr:spPr>
        <a:xfrm>
          <a:off x="4108450" y="1168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10160</xdr:rowOff>
    </xdr:from>
    <xdr:to>
      <xdr:col>24</xdr:col>
      <xdr:colOff>63500</xdr:colOff>
      <xdr:row>75</xdr:row>
      <xdr:rowOff>52705</xdr:rowOff>
    </xdr:to>
    <xdr:cxnSp macro="">
      <xdr:nvCxnSpPr>
        <xdr:cNvPr id="178" name="直線コネクタ 177"/>
        <xdr:cNvCxnSpPr/>
      </xdr:nvCxnSpPr>
      <xdr:spPr>
        <a:xfrm flipV="1">
          <a:off x="3429000" y="12586970"/>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5715</xdr:rowOff>
    </xdr:from>
    <xdr:ext cx="598805" cy="251460"/>
    <xdr:sp macro="" textlink="">
      <xdr:nvSpPr>
        <xdr:cNvPr id="179" name="民生費平均値テキスト"/>
        <xdr:cNvSpPr txBox="1"/>
      </xdr:nvSpPr>
      <xdr:spPr>
        <a:xfrm>
          <a:off x="4229100" y="1258252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26670</xdr:rowOff>
    </xdr:from>
    <xdr:to>
      <xdr:col>24</xdr:col>
      <xdr:colOff>114300</xdr:colOff>
      <xdr:row>75</xdr:row>
      <xdr:rowOff>127000</xdr:rowOff>
    </xdr:to>
    <xdr:sp macro="" textlink="">
      <xdr:nvSpPr>
        <xdr:cNvPr id="180" name="フローチャート: 判断 179"/>
        <xdr:cNvSpPr/>
      </xdr:nvSpPr>
      <xdr:spPr>
        <a:xfrm>
          <a:off x="4127500" y="12603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52705</xdr:rowOff>
    </xdr:from>
    <xdr:to>
      <xdr:col>19</xdr:col>
      <xdr:colOff>171450</xdr:colOff>
      <xdr:row>75</xdr:row>
      <xdr:rowOff>100965</xdr:rowOff>
    </xdr:to>
    <xdr:cxnSp macro="">
      <xdr:nvCxnSpPr>
        <xdr:cNvPr id="181" name="直線コネクタ 180"/>
        <xdr:cNvCxnSpPr/>
      </xdr:nvCxnSpPr>
      <xdr:spPr>
        <a:xfrm flipV="1">
          <a:off x="2622550" y="1262951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64135</xdr:rowOff>
    </xdr:from>
    <xdr:to>
      <xdr:col>20</xdr:col>
      <xdr:colOff>38100</xdr:colOff>
      <xdr:row>75</xdr:row>
      <xdr:rowOff>164465</xdr:rowOff>
    </xdr:to>
    <xdr:sp macro="" textlink="">
      <xdr:nvSpPr>
        <xdr:cNvPr id="182" name="フローチャート: 判断 181"/>
        <xdr:cNvSpPr/>
      </xdr:nvSpPr>
      <xdr:spPr>
        <a:xfrm>
          <a:off x="3384550" y="126409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154940</xdr:rowOff>
    </xdr:from>
    <xdr:ext cx="594995" cy="252095"/>
    <xdr:sp macro="" textlink="">
      <xdr:nvSpPr>
        <xdr:cNvPr id="183" name="テキスト ボックス 182"/>
        <xdr:cNvSpPr txBox="1"/>
      </xdr:nvSpPr>
      <xdr:spPr>
        <a:xfrm>
          <a:off x="3154680" y="1273175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100965</xdr:rowOff>
    </xdr:from>
    <xdr:to>
      <xdr:col>15</xdr:col>
      <xdr:colOff>50800</xdr:colOff>
      <xdr:row>75</xdr:row>
      <xdr:rowOff>106680</xdr:rowOff>
    </xdr:to>
    <xdr:cxnSp macro="">
      <xdr:nvCxnSpPr>
        <xdr:cNvPr id="184" name="直線コネクタ 183"/>
        <xdr:cNvCxnSpPr/>
      </xdr:nvCxnSpPr>
      <xdr:spPr>
        <a:xfrm flipV="1">
          <a:off x="1828800" y="1267777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80010</xdr:rowOff>
    </xdr:from>
    <xdr:to>
      <xdr:col>15</xdr:col>
      <xdr:colOff>101600</xdr:colOff>
      <xdr:row>76</xdr:row>
      <xdr:rowOff>12700</xdr:rowOff>
    </xdr:to>
    <xdr:sp macro="" textlink="">
      <xdr:nvSpPr>
        <xdr:cNvPr id="185" name="フローチャート: 判断 184"/>
        <xdr:cNvSpPr/>
      </xdr:nvSpPr>
      <xdr:spPr>
        <a:xfrm>
          <a:off x="2571750" y="12656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3810</xdr:rowOff>
    </xdr:from>
    <xdr:ext cx="594995" cy="253365"/>
    <xdr:sp macro="" textlink="">
      <xdr:nvSpPr>
        <xdr:cNvPr id="186" name="テキスト ボックス 185"/>
        <xdr:cNvSpPr txBox="1"/>
      </xdr:nvSpPr>
      <xdr:spPr>
        <a:xfrm>
          <a:off x="2360930" y="127482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75</xdr:row>
      <xdr:rowOff>106680</xdr:rowOff>
    </xdr:from>
    <xdr:to>
      <xdr:col>10</xdr:col>
      <xdr:colOff>114300</xdr:colOff>
      <xdr:row>76</xdr:row>
      <xdr:rowOff>17145</xdr:rowOff>
    </xdr:to>
    <xdr:cxnSp macro="">
      <xdr:nvCxnSpPr>
        <xdr:cNvPr id="187" name="直線コネクタ 186"/>
        <xdr:cNvCxnSpPr/>
      </xdr:nvCxnSpPr>
      <xdr:spPr>
        <a:xfrm flipV="1">
          <a:off x="1028700" y="12683490"/>
          <a:ext cx="8001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91440</xdr:rowOff>
    </xdr:from>
    <xdr:to>
      <xdr:col>10</xdr:col>
      <xdr:colOff>165100</xdr:colOff>
      <xdr:row>76</xdr:row>
      <xdr:rowOff>22225</xdr:rowOff>
    </xdr:to>
    <xdr:sp macro="" textlink="">
      <xdr:nvSpPr>
        <xdr:cNvPr id="188" name="フローチャート: 判断 187"/>
        <xdr:cNvSpPr/>
      </xdr:nvSpPr>
      <xdr:spPr>
        <a:xfrm>
          <a:off x="1778000" y="12668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xdr:rowOff>
    </xdr:from>
    <xdr:ext cx="594995" cy="250825"/>
    <xdr:sp macro="" textlink="">
      <xdr:nvSpPr>
        <xdr:cNvPr id="189" name="テキスト ボックス 188"/>
        <xdr:cNvSpPr txBox="1"/>
      </xdr:nvSpPr>
      <xdr:spPr>
        <a:xfrm>
          <a:off x="1548130" y="1275905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154305</xdr:rowOff>
    </xdr:from>
    <xdr:to>
      <xdr:col>6</xdr:col>
      <xdr:colOff>38100</xdr:colOff>
      <xdr:row>76</xdr:row>
      <xdr:rowOff>85725</xdr:rowOff>
    </xdr:to>
    <xdr:sp macro="" textlink="">
      <xdr:nvSpPr>
        <xdr:cNvPr id="190" name="フローチャート: 判断 189"/>
        <xdr:cNvSpPr/>
      </xdr:nvSpPr>
      <xdr:spPr>
        <a:xfrm>
          <a:off x="984250" y="127311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76835</xdr:rowOff>
    </xdr:from>
    <xdr:ext cx="594995" cy="252095"/>
    <xdr:sp macro="" textlink="">
      <xdr:nvSpPr>
        <xdr:cNvPr id="191" name="テキスト ボックス 190"/>
        <xdr:cNvSpPr txBox="1"/>
      </xdr:nvSpPr>
      <xdr:spPr>
        <a:xfrm>
          <a:off x="754380" y="1282128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76200</xdr:rowOff>
    </xdr:from>
    <xdr:ext cx="762000" cy="247015"/>
    <xdr:sp macro="" textlink="">
      <xdr:nvSpPr>
        <xdr:cNvPr id="192" name="テキスト ボックス 191"/>
        <xdr:cNvSpPr txBox="1"/>
      </xdr:nvSpPr>
      <xdr:spPr>
        <a:xfrm>
          <a:off x="40068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76200</xdr:rowOff>
    </xdr:from>
    <xdr:ext cx="762000" cy="247015"/>
    <xdr:sp macro="" textlink="">
      <xdr:nvSpPr>
        <xdr:cNvPr id="193" name="テキスト ボックス 192"/>
        <xdr:cNvSpPr txBox="1"/>
      </xdr:nvSpPr>
      <xdr:spPr>
        <a:xfrm>
          <a:off x="32575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76200</xdr:rowOff>
    </xdr:from>
    <xdr:ext cx="758190" cy="247015"/>
    <xdr:sp macro="" textlink="">
      <xdr:nvSpPr>
        <xdr:cNvPr id="194" name="テキスト ボックス 193"/>
        <xdr:cNvSpPr txBox="1"/>
      </xdr:nvSpPr>
      <xdr:spPr>
        <a:xfrm>
          <a:off x="24511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76200</xdr:rowOff>
    </xdr:from>
    <xdr:ext cx="762000" cy="247015"/>
    <xdr:sp macro="" textlink="">
      <xdr:nvSpPr>
        <xdr:cNvPr id="195" name="テキスト ボックス 194"/>
        <xdr:cNvSpPr txBox="1"/>
      </xdr:nvSpPr>
      <xdr:spPr>
        <a:xfrm>
          <a:off x="1657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76200</xdr:rowOff>
    </xdr:from>
    <xdr:ext cx="762000" cy="247015"/>
    <xdr:sp macro="" textlink="">
      <xdr:nvSpPr>
        <xdr:cNvPr id="196" name="テキスト ボックス 195"/>
        <xdr:cNvSpPr txBox="1"/>
      </xdr:nvSpPr>
      <xdr:spPr>
        <a:xfrm>
          <a:off x="857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128270</xdr:rowOff>
    </xdr:from>
    <xdr:to>
      <xdr:col>24</xdr:col>
      <xdr:colOff>114300</xdr:colOff>
      <xdr:row>75</xdr:row>
      <xdr:rowOff>59690</xdr:rowOff>
    </xdr:to>
    <xdr:sp macro="" textlink="">
      <xdr:nvSpPr>
        <xdr:cNvPr id="197" name="楕円 196"/>
        <xdr:cNvSpPr/>
      </xdr:nvSpPr>
      <xdr:spPr>
        <a:xfrm>
          <a:off x="4127500" y="12537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150495</xdr:rowOff>
    </xdr:from>
    <xdr:ext cx="598805" cy="253365"/>
    <xdr:sp macro="" textlink="">
      <xdr:nvSpPr>
        <xdr:cNvPr id="198" name="民生費該当値テキスト"/>
        <xdr:cNvSpPr txBox="1"/>
      </xdr:nvSpPr>
      <xdr:spPr>
        <a:xfrm>
          <a:off x="4229100" y="12392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3810</xdr:rowOff>
    </xdr:from>
    <xdr:to>
      <xdr:col>20</xdr:col>
      <xdr:colOff>38100</xdr:colOff>
      <xdr:row>75</xdr:row>
      <xdr:rowOff>103505</xdr:rowOff>
    </xdr:to>
    <xdr:sp macro="" textlink="">
      <xdr:nvSpPr>
        <xdr:cNvPr id="199" name="楕円 198"/>
        <xdr:cNvSpPr/>
      </xdr:nvSpPr>
      <xdr:spPr>
        <a:xfrm>
          <a:off x="3384550" y="12580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118745</xdr:rowOff>
    </xdr:from>
    <xdr:ext cx="594995" cy="252095"/>
    <xdr:sp macro="" textlink="">
      <xdr:nvSpPr>
        <xdr:cNvPr id="200" name="テキスト ボックス 199"/>
        <xdr:cNvSpPr txBox="1"/>
      </xdr:nvSpPr>
      <xdr:spPr>
        <a:xfrm>
          <a:off x="3154680" y="1236027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51435</xdr:rowOff>
    </xdr:from>
    <xdr:to>
      <xdr:col>15</xdr:col>
      <xdr:colOff>101600</xdr:colOff>
      <xdr:row>75</xdr:row>
      <xdr:rowOff>151130</xdr:rowOff>
    </xdr:to>
    <xdr:sp macro="" textlink="">
      <xdr:nvSpPr>
        <xdr:cNvPr id="201" name="楕円 200"/>
        <xdr:cNvSpPr/>
      </xdr:nvSpPr>
      <xdr:spPr>
        <a:xfrm>
          <a:off x="2571750" y="126282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167005</xdr:rowOff>
    </xdr:from>
    <xdr:ext cx="594995" cy="252730"/>
    <xdr:sp macro="" textlink="">
      <xdr:nvSpPr>
        <xdr:cNvPr id="202" name="テキスト ボックス 201"/>
        <xdr:cNvSpPr txBox="1"/>
      </xdr:nvSpPr>
      <xdr:spPr>
        <a:xfrm>
          <a:off x="2360930" y="1240853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56515</xdr:rowOff>
    </xdr:from>
    <xdr:to>
      <xdr:col>10</xdr:col>
      <xdr:colOff>165100</xdr:colOff>
      <xdr:row>75</xdr:row>
      <xdr:rowOff>155575</xdr:rowOff>
    </xdr:to>
    <xdr:sp macro="" textlink="">
      <xdr:nvSpPr>
        <xdr:cNvPr id="203" name="楕円 202"/>
        <xdr:cNvSpPr/>
      </xdr:nvSpPr>
      <xdr:spPr>
        <a:xfrm>
          <a:off x="1778000" y="12633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5080</xdr:rowOff>
    </xdr:from>
    <xdr:ext cx="594995" cy="252730"/>
    <xdr:sp macro="" textlink="">
      <xdr:nvSpPr>
        <xdr:cNvPr id="204" name="テキスト ボックス 203"/>
        <xdr:cNvSpPr txBox="1"/>
      </xdr:nvSpPr>
      <xdr:spPr>
        <a:xfrm>
          <a:off x="1548130" y="1241425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135255</xdr:rowOff>
    </xdr:from>
    <xdr:to>
      <xdr:col>6</xdr:col>
      <xdr:colOff>38100</xdr:colOff>
      <xdr:row>76</xdr:row>
      <xdr:rowOff>67945</xdr:rowOff>
    </xdr:to>
    <xdr:sp macro="" textlink="">
      <xdr:nvSpPr>
        <xdr:cNvPr id="205" name="楕円 204"/>
        <xdr:cNvSpPr/>
      </xdr:nvSpPr>
      <xdr:spPr>
        <a:xfrm>
          <a:off x="984250" y="127120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84455</xdr:rowOff>
    </xdr:from>
    <xdr:ext cx="594995" cy="249555"/>
    <xdr:sp macro="" textlink="">
      <xdr:nvSpPr>
        <xdr:cNvPr id="206" name="テキスト ボックス 205"/>
        <xdr:cNvSpPr txBox="1"/>
      </xdr:nvSpPr>
      <xdr:spPr>
        <a:xfrm>
          <a:off x="754380" y="1249362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30480</xdr:rowOff>
    </xdr:to>
    <xdr:sp macro="" textlink="">
      <xdr:nvSpPr>
        <xdr:cNvPr id="207" name="正方形/長方形 206"/>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54610</xdr:rowOff>
    </xdr:from>
    <xdr:to>
      <xdr:col>12</xdr:col>
      <xdr:colOff>127000</xdr:colOff>
      <xdr:row>86</xdr:row>
      <xdr:rowOff>133350</xdr:rowOff>
    </xdr:to>
    <xdr:sp macro="" textlink="">
      <xdr:nvSpPr>
        <xdr:cNvPr id="208" name="正方形/長方形 207"/>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85090</xdr:rowOff>
    </xdr:from>
    <xdr:to>
      <xdr:col>12</xdr:col>
      <xdr:colOff>127000</xdr:colOff>
      <xdr:row>88</xdr:row>
      <xdr:rowOff>0</xdr:rowOff>
    </xdr:to>
    <xdr:sp macro="" textlink="">
      <xdr:nvSpPr>
        <xdr:cNvPr id="209" name="正方形/長方形 208"/>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133350</xdr:rowOff>
    </xdr:to>
    <xdr:sp macro="" textlink="">
      <xdr:nvSpPr>
        <xdr:cNvPr id="210" name="正方形/長方形 209"/>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85090</xdr:rowOff>
    </xdr:from>
    <xdr:to>
      <xdr:col>18</xdr:col>
      <xdr:colOff>0</xdr:colOff>
      <xdr:row>88</xdr:row>
      <xdr:rowOff>0</xdr:rowOff>
    </xdr:to>
    <xdr:sp macro="" textlink="">
      <xdr:nvSpPr>
        <xdr:cNvPr id="211" name="正方形/長方形 210"/>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133350</xdr:rowOff>
    </xdr:to>
    <xdr:sp macro="" textlink="">
      <xdr:nvSpPr>
        <xdr:cNvPr id="212" name="正方形/長方形 211"/>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85090</xdr:rowOff>
    </xdr:from>
    <xdr:to>
      <xdr:col>24</xdr:col>
      <xdr:colOff>0</xdr:colOff>
      <xdr:row>88</xdr:row>
      <xdr:rowOff>0</xdr:rowOff>
    </xdr:to>
    <xdr:sp macro="" textlink="">
      <xdr:nvSpPr>
        <xdr:cNvPr id="213" name="正方形/長方形 212"/>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4" name="正方形/長方形 213"/>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13995"/>
    <xdr:sp macro="" textlink="">
      <xdr:nvSpPr>
        <xdr:cNvPr id="215" name="テキスト ボックス 214"/>
        <xdr:cNvSpPr txBox="1"/>
      </xdr:nvSpPr>
      <xdr:spPr>
        <a:xfrm>
          <a:off x="666750" y="14594205"/>
          <a:ext cx="34607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685800" y="1677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5110" cy="255270"/>
    <xdr:sp macro="" textlink="">
      <xdr:nvSpPr>
        <xdr:cNvPr id="218" name="テキスト ボックス 217"/>
        <xdr:cNvSpPr txBox="1"/>
      </xdr:nvSpPr>
      <xdr:spPr>
        <a:xfrm>
          <a:off x="474980" y="16628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5270"/>
    <xdr:sp macro="" textlink="">
      <xdr:nvSpPr>
        <xdr:cNvPr id="220" name="テキスト ボックス 219"/>
        <xdr:cNvSpPr txBox="1"/>
      </xdr:nvSpPr>
      <xdr:spPr>
        <a:xfrm>
          <a:off x="21145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685800" y="1619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5270"/>
    <xdr:sp macro="" textlink="">
      <xdr:nvSpPr>
        <xdr:cNvPr id="222" name="テキスト ボックス 221"/>
        <xdr:cNvSpPr txBox="1"/>
      </xdr:nvSpPr>
      <xdr:spPr>
        <a:xfrm>
          <a:off x="211455" y="160566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270"/>
    <xdr:sp macro="" textlink="">
      <xdr:nvSpPr>
        <xdr:cNvPr id="224" name="テキスト ボックス 223"/>
        <xdr:cNvSpPr txBox="1"/>
      </xdr:nvSpPr>
      <xdr:spPr>
        <a:xfrm>
          <a:off x="211455" y="15770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685800" y="1562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5630" cy="255270"/>
    <xdr:sp macro="" textlink="">
      <xdr:nvSpPr>
        <xdr:cNvPr id="226" name="テキスト ボックス 225"/>
        <xdr:cNvSpPr txBox="1"/>
      </xdr:nvSpPr>
      <xdr:spPr>
        <a:xfrm>
          <a:off x="166370" y="1548511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685800" y="15341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106680</xdr:rowOff>
    </xdr:from>
    <xdr:ext cx="595630" cy="252730"/>
    <xdr:sp macro="" textlink="">
      <xdr:nvSpPr>
        <xdr:cNvPr id="228" name="テキスト ボックス 227"/>
        <xdr:cNvSpPr txBox="1"/>
      </xdr:nvSpPr>
      <xdr:spPr>
        <a:xfrm>
          <a:off x="166370" y="151980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133350</xdr:rowOff>
    </xdr:from>
    <xdr:to>
      <xdr:col>28</xdr:col>
      <xdr:colOff>114300</xdr:colOff>
      <xdr:row>89</xdr:row>
      <xdr:rowOff>133350</xdr:rowOff>
    </xdr:to>
    <xdr:cxnSp macro="">
      <xdr:nvCxnSpPr>
        <xdr:cNvPr id="229" name="直線コネクタ 228"/>
        <xdr:cNvCxnSpPr/>
      </xdr:nvCxnSpPr>
      <xdr:spPr>
        <a:xfrm>
          <a:off x="685800" y="150571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161925</xdr:rowOff>
    </xdr:from>
    <xdr:ext cx="595630" cy="244475"/>
    <xdr:sp macro="" textlink="">
      <xdr:nvSpPr>
        <xdr:cNvPr id="230" name="テキスト ボックス 229"/>
        <xdr:cNvSpPr txBox="1"/>
      </xdr:nvSpPr>
      <xdr:spPr>
        <a:xfrm>
          <a:off x="166370" y="149180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31" name="直線コネクタ 230"/>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52070</xdr:rowOff>
    </xdr:from>
    <xdr:ext cx="595630" cy="244475"/>
    <xdr:sp macro="" textlink="">
      <xdr:nvSpPr>
        <xdr:cNvPr id="232" name="テキスト ボックス 231"/>
        <xdr:cNvSpPr txBox="1"/>
      </xdr:nvSpPr>
      <xdr:spPr>
        <a:xfrm>
          <a:off x="166370" y="146405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3" name="衛生費グラフ枠"/>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135890</xdr:rowOff>
    </xdr:from>
    <xdr:to>
      <xdr:col>24</xdr:col>
      <xdr:colOff>62865</xdr:colOff>
      <xdr:row>98</xdr:row>
      <xdr:rowOff>100330</xdr:rowOff>
    </xdr:to>
    <xdr:cxnSp macro="">
      <xdr:nvCxnSpPr>
        <xdr:cNvPr id="234" name="直線コネクタ 233"/>
        <xdr:cNvCxnSpPr/>
      </xdr:nvCxnSpPr>
      <xdr:spPr>
        <a:xfrm flipV="1">
          <a:off x="4176395" y="1522730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xdr:cNvSpPr txBox="1"/>
      </xdr:nvSpPr>
      <xdr:spPr>
        <a:xfrm>
          <a:off x="4229100" y="1656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xdr:cNvCxnSpPr/>
      </xdr:nvCxnSpPr>
      <xdr:spPr>
        <a:xfrm>
          <a:off x="4108450" y="16559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85725</xdr:rowOff>
    </xdr:from>
    <xdr:ext cx="598805" cy="244475"/>
    <xdr:sp macro="" textlink="">
      <xdr:nvSpPr>
        <xdr:cNvPr id="237" name="衛生費最大値テキスト"/>
        <xdr:cNvSpPr txBox="1"/>
      </xdr:nvSpPr>
      <xdr:spPr>
        <a:xfrm>
          <a:off x="4229100" y="1500949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135890</xdr:rowOff>
    </xdr:from>
    <xdr:to>
      <xdr:col>24</xdr:col>
      <xdr:colOff>152400</xdr:colOff>
      <xdr:row>90</xdr:row>
      <xdr:rowOff>135890</xdr:rowOff>
    </xdr:to>
    <xdr:cxnSp macro="">
      <xdr:nvCxnSpPr>
        <xdr:cNvPr id="238" name="直線コネクタ 237"/>
        <xdr:cNvCxnSpPr/>
      </xdr:nvCxnSpPr>
      <xdr:spPr>
        <a:xfrm>
          <a:off x="4108450" y="15227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97790</xdr:rowOff>
    </xdr:from>
    <xdr:to>
      <xdr:col>24</xdr:col>
      <xdr:colOff>63500</xdr:colOff>
      <xdr:row>96</xdr:row>
      <xdr:rowOff>99695</xdr:rowOff>
    </xdr:to>
    <xdr:cxnSp macro="">
      <xdr:nvCxnSpPr>
        <xdr:cNvPr id="239" name="直線コネクタ 238"/>
        <xdr:cNvCxnSpPr/>
      </xdr:nvCxnSpPr>
      <xdr:spPr>
        <a:xfrm flipV="1">
          <a:off x="3429000" y="1621409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52070</xdr:rowOff>
    </xdr:from>
    <xdr:ext cx="534670" cy="255270"/>
    <xdr:sp macro="" textlink="">
      <xdr:nvSpPr>
        <xdr:cNvPr id="240" name="衛生費平均値テキスト"/>
        <xdr:cNvSpPr txBox="1"/>
      </xdr:nvSpPr>
      <xdr:spPr>
        <a:xfrm>
          <a:off x="4229100" y="161683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xdr:cNvSpPr/>
      </xdr:nvSpPr>
      <xdr:spPr>
        <a:xfrm>
          <a:off x="41275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99695</xdr:rowOff>
    </xdr:from>
    <xdr:to>
      <xdr:col>19</xdr:col>
      <xdr:colOff>171450</xdr:colOff>
      <xdr:row>96</xdr:row>
      <xdr:rowOff>125730</xdr:rowOff>
    </xdr:to>
    <xdr:cxnSp macro="">
      <xdr:nvCxnSpPr>
        <xdr:cNvPr id="242" name="直線コネクタ 241"/>
        <xdr:cNvCxnSpPr/>
      </xdr:nvCxnSpPr>
      <xdr:spPr>
        <a:xfrm flipV="1">
          <a:off x="2622550" y="1621599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xdr:cNvSpPr/>
      </xdr:nvSpPr>
      <xdr:spPr>
        <a:xfrm>
          <a:off x="3384550" y="16212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17780</xdr:rowOff>
    </xdr:from>
    <xdr:ext cx="530860" cy="255270"/>
    <xdr:sp macro="" textlink="">
      <xdr:nvSpPr>
        <xdr:cNvPr id="244" name="テキスト ボックス 243"/>
        <xdr:cNvSpPr txBox="1"/>
      </xdr:nvSpPr>
      <xdr:spPr>
        <a:xfrm>
          <a:off x="3187065" y="16305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109855</xdr:rowOff>
    </xdr:from>
    <xdr:to>
      <xdr:col>15</xdr:col>
      <xdr:colOff>50800</xdr:colOff>
      <xdr:row>96</xdr:row>
      <xdr:rowOff>125730</xdr:rowOff>
    </xdr:to>
    <xdr:cxnSp macro="">
      <xdr:nvCxnSpPr>
        <xdr:cNvPr id="245" name="直線コネクタ 244"/>
        <xdr:cNvCxnSpPr/>
      </xdr:nvCxnSpPr>
      <xdr:spPr>
        <a:xfrm>
          <a:off x="1828800" y="1622615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xdr:cNvSpPr/>
      </xdr:nvSpPr>
      <xdr:spPr>
        <a:xfrm>
          <a:off x="257175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15875</xdr:rowOff>
    </xdr:from>
    <xdr:ext cx="530860" cy="259080"/>
    <xdr:sp macro="" textlink="">
      <xdr:nvSpPr>
        <xdr:cNvPr id="247" name="テキスト ボックス 246"/>
        <xdr:cNvSpPr txBox="1"/>
      </xdr:nvSpPr>
      <xdr:spPr>
        <a:xfrm>
          <a:off x="2393315" y="16303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109855</xdr:rowOff>
    </xdr:from>
    <xdr:to>
      <xdr:col>10</xdr:col>
      <xdr:colOff>114300</xdr:colOff>
      <xdr:row>96</xdr:row>
      <xdr:rowOff>126365</xdr:rowOff>
    </xdr:to>
    <xdr:cxnSp macro="">
      <xdr:nvCxnSpPr>
        <xdr:cNvPr id="248" name="直線コネクタ 247"/>
        <xdr:cNvCxnSpPr/>
      </xdr:nvCxnSpPr>
      <xdr:spPr>
        <a:xfrm flipV="1">
          <a:off x="1028700" y="1622615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xdr:cNvSpPr/>
      </xdr:nvSpPr>
      <xdr:spPr>
        <a:xfrm>
          <a:off x="177800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14605</xdr:rowOff>
    </xdr:from>
    <xdr:ext cx="534670" cy="259080"/>
    <xdr:sp macro="" textlink="">
      <xdr:nvSpPr>
        <xdr:cNvPr id="250" name="テキスト ボックス 249"/>
        <xdr:cNvSpPr txBox="1"/>
      </xdr:nvSpPr>
      <xdr:spPr>
        <a:xfrm>
          <a:off x="1580515" y="16302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51" name="フローチャート: 判断 250"/>
        <xdr:cNvSpPr/>
      </xdr:nvSpPr>
      <xdr:spPr>
        <a:xfrm>
          <a:off x="984250" y="16231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36195</xdr:rowOff>
    </xdr:from>
    <xdr:ext cx="530860" cy="259080"/>
    <xdr:sp macro="" textlink="">
      <xdr:nvSpPr>
        <xdr:cNvPr id="252" name="テキスト ボックス 251"/>
        <xdr:cNvSpPr txBox="1"/>
      </xdr:nvSpPr>
      <xdr:spPr>
        <a:xfrm>
          <a:off x="786765" y="16323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4" name="テキスト ボックス 253"/>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5" name="テキスト ボックス 254"/>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7" name="テキスト ボックス 256"/>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46990</xdr:rowOff>
    </xdr:from>
    <xdr:to>
      <xdr:col>24</xdr:col>
      <xdr:colOff>114300</xdr:colOff>
      <xdr:row>96</xdr:row>
      <xdr:rowOff>148590</xdr:rowOff>
    </xdr:to>
    <xdr:sp macro="" textlink="">
      <xdr:nvSpPr>
        <xdr:cNvPr id="258" name="楕円 257"/>
        <xdr:cNvSpPr/>
      </xdr:nvSpPr>
      <xdr:spPr>
        <a:xfrm>
          <a:off x="412750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69850</xdr:rowOff>
    </xdr:from>
    <xdr:ext cx="534670" cy="259080"/>
    <xdr:sp macro="" textlink="">
      <xdr:nvSpPr>
        <xdr:cNvPr id="259" name="衛生費該当値テキスト"/>
        <xdr:cNvSpPr txBox="1"/>
      </xdr:nvSpPr>
      <xdr:spPr>
        <a:xfrm>
          <a:off x="4229100" y="1601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48895</xdr:rowOff>
    </xdr:from>
    <xdr:to>
      <xdr:col>20</xdr:col>
      <xdr:colOff>38100</xdr:colOff>
      <xdr:row>96</xdr:row>
      <xdr:rowOff>150495</xdr:rowOff>
    </xdr:to>
    <xdr:sp macro="" textlink="">
      <xdr:nvSpPr>
        <xdr:cNvPr id="260" name="楕円 259"/>
        <xdr:cNvSpPr/>
      </xdr:nvSpPr>
      <xdr:spPr>
        <a:xfrm>
          <a:off x="3384550" y="16165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167005</xdr:rowOff>
    </xdr:from>
    <xdr:ext cx="530860" cy="255270"/>
    <xdr:sp macro="" textlink="">
      <xdr:nvSpPr>
        <xdr:cNvPr id="261" name="テキスト ボックス 260"/>
        <xdr:cNvSpPr txBox="1"/>
      </xdr:nvSpPr>
      <xdr:spPr>
        <a:xfrm>
          <a:off x="3187065" y="15940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74930</xdr:rowOff>
    </xdr:from>
    <xdr:to>
      <xdr:col>15</xdr:col>
      <xdr:colOff>101600</xdr:colOff>
      <xdr:row>97</xdr:row>
      <xdr:rowOff>5080</xdr:rowOff>
    </xdr:to>
    <xdr:sp macro="" textlink="">
      <xdr:nvSpPr>
        <xdr:cNvPr id="262" name="楕円 261"/>
        <xdr:cNvSpPr/>
      </xdr:nvSpPr>
      <xdr:spPr>
        <a:xfrm>
          <a:off x="257175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21590</xdr:rowOff>
    </xdr:from>
    <xdr:ext cx="530860" cy="259080"/>
    <xdr:sp macro="" textlink="">
      <xdr:nvSpPr>
        <xdr:cNvPr id="263" name="テキスト ボックス 262"/>
        <xdr:cNvSpPr txBox="1"/>
      </xdr:nvSpPr>
      <xdr:spPr>
        <a:xfrm>
          <a:off x="2393315" y="15966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59055</xdr:rowOff>
    </xdr:from>
    <xdr:to>
      <xdr:col>10</xdr:col>
      <xdr:colOff>165100</xdr:colOff>
      <xdr:row>96</xdr:row>
      <xdr:rowOff>160655</xdr:rowOff>
    </xdr:to>
    <xdr:sp macro="" textlink="">
      <xdr:nvSpPr>
        <xdr:cNvPr id="264" name="楕円 263"/>
        <xdr:cNvSpPr/>
      </xdr:nvSpPr>
      <xdr:spPr>
        <a:xfrm>
          <a:off x="177800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34670" cy="255270"/>
    <xdr:sp macro="" textlink="">
      <xdr:nvSpPr>
        <xdr:cNvPr id="265" name="テキスト ボックス 264"/>
        <xdr:cNvSpPr txBox="1"/>
      </xdr:nvSpPr>
      <xdr:spPr>
        <a:xfrm>
          <a:off x="1580515" y="159512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75565</xdr:rowOff>
    </xdr:from>
    <xdr:to>
      <xdr:col>6</xdr:col>
      <xdr:colOff>38100</xdr:colOff>
      <xdr:row>97</xdr:row>
      <xdr:rowOff>6350</xdr:rowOff>
    </xdr:to>
    <xdr:sp macro="" textlink="">
      <xdr:nvSpPr>
        <xdr:cNvPr id="266" name="楕円 265"/>
        <xdr:cNvSpPr/>
      </xdr:nvSpPr>
      <xdr:spPr>
        <a:xfrm>
          <a:off x="984250" y="161918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22225</xdr:rowOff>
    </xdr:from>
    <xdr:ext cx="530860" cy="258445"/>
    <xdr:sp macro="" textlink="">
      <xdr:nvSpPr>
        <xdr:cNvPr id="267" name="テキスト ボックス 266"/>
        <xdr:cNvSpPr txBox="1"/>
      </xdr:nvSpPr>
      <xdr:spPr>
        <a:xfrm>
          <a:off x="786765" y="159670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31115</xdr:rowOff>
    </xdr:to>
    <xdr:sp macro="" textlink="">
      <xdr:nvSpPr>
        <xdr:cNvPr id="268" name="正方形/長方形 267"/>
        <xdr:cNvSpPr/>
      </xdr:nvSpPr>
      <xdr:spPr>
        <a:xfrm>
          <a:off x="5956300" y="39147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135890</xdr:rowOff>
    </xdr:to>
    <xdr:sp macro="" textlink="">
      <xdr:nvSpPr>
        <xdr:cNvPr id="269" name="正方形/長方形 268"/>
        <xdr:cNvSpPr/>
      </xdr:nvSpPr>
      <xdr:spPr>
        <a:xfrm>
          <a:off x="60642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86360</xdr:rowOff>
    </xdr:from>
    <xdr:to>
      <xdr:col>43</xdr:col>
      <xdr:colOff>63500</xdr:colOff>
      <xdr:row>28</xdr:row>
      <xdr:rowOff>0</xdr:rowOff>
    </xdr:to>
    <xdr:sp macro="" textlink="">
      <xdr:nvSpPr>
        <xdr:cNvPr id="270" name="正方形/長方形 269"/>
        <xdr:cNvSpPr/>
      </xdr:nvSpPr>
      <xdr:spPr>
        <a:xfrm>
          <a:off x="60642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135890</xdr:rowOff>
    </xdr:to>
    <xdr:sp macro="" textlink="">
      <xdr:nvSpPr>
        <xdr:cNvPr id="271" name="正方形/長方形 270"/>
        <xdr:cNvSpPr/>
      </xdr:nvSpPr>
      <xdr:spPr>
        <a:xfrm>
          <a:off x="69850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86360</xdr:rowOff>
    </xdr:from>
    <xdr:to>
      <xdr:col>48</xdr:col>
      <xdr:colOff>127000</xdr:colOff>
      <xdr:row>28</xdr:row>
      <xdr:rowOff>0</xdr:rowOff>
    </xdr:to>
    <xdr:sp macro="" textlink="">
      <xdr:nvSpPr>
        <xdr:cNvPr id="272" name="正方形/長方形 271"/>
        <xdr:cNvSpPr/>
      </xdr:nvSpPr>
      <xdr:spPr>
        <a:xfrm>
          <a:off x="69850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135890</xdr:rowOff>
    </xdr:to>
    <xdr:sp macro="" textlink="">
      <xdr:nvSpPr>
        <xdr:cNvPr id="273" name="正方形/長方形 272"/>
        <xdr:cNvSpPr/>
      </xdr:nvSpPr>
      <xdr:spPr>
        <a:xfrm>
          <a:off x="8013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86360</xdr:rowOff>
    </xdr:from>
    <xdr:to>
      <xdr:col>54</xdr:col>
      <xdr:colOff>127000</xdr:colOff>
      <xdr:row>28</xdr:row>
      <xdr:rowOff>0</xdr:rowOff>
    </xdr:to>
    <xdr:sp macro="" textlink="">
      <xdr:nvSpPr>
        <xdr:cNvPr id="274" name="正方形/長方形 273"/>
        <xdr:cNvSpPr/>
      </xdr:nvSpPr>
      <xdr:spPr>
        <a:xfrm>
          <a:off x="8013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80010</xdr:rowOff>
    </xdr:to>
    <xdr:sp macro="" textlink="">
      <xdr:nvSpPr>
        <xdr:cNvPr id="275" name="正方形/長方形 274"/>
        <xdr:cNvSpPr/>
      </xdr:nvSpPr>
      <xdr:spPr>
        <a:xfrm>
          <a:off x="5956300" y="47218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18440"/>
    <xdr:sp macro="" textlink="">
      <xdr:nvSpPr>
        <xdr:cNvPr id="276" name="テキスト ボックス 275"/>
        <xdr:cNvSpPr txBox="1"/>
      </xdr:nvSpPr>
      <xdr:spPr>
        <a:xfrm>
          <a:off x="5918200" y="45358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80010</xdr:rowOff>
    </xdr:from>
    <xdr:to>
      <xdr:col>59</xdr:col>
      <xdr:colOff>50800</xdr:colOff>
      <xdr:row>41</xdr:row>
      <xdr:rowOff>80010</xdr:rowOff>
    </xdr:to>
    <xdr:cxnSp macro="">
      <xdr:nvCxnSpPr>
        <xdr:cNvPr id="277" name="直線コネクタ 276"/>
        <xdr:cNvCxnSpPr/>
      </xdr:nvCxnSpPr>
      <xdr:spPr>
        <a:xfrm>
          <a:off x="5956300" y="6957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8" name="直線コネクタ 277"/>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110" cy="250825"/>
    <xdr:sp macro="" textlink="">
      <xdr:nvSpPr>
        <xdr:cNvPr id="279" name="テキスト ボックス 278"/>
        <xdr:cNvSpPr txBox="1"/>
      </xdr:nvSpPr>
      <xdr:spPr>
        <a:xfrm>
          <a:off x="5726430" y="64998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111760</xdr:rowOff>
    </xdr:from>
    <xdr:to>
      <xdr:col>59</xdr:col>
      <xdr:colOff>50800</xdr:colOff>
      <xdr:row>37</xdr:row>
      <xdr:rowOff>111760</xdr:rowOff>
    </xdr:to>
    <xdr:cxnSp macro="">
      <xdr:nvCxnSpPr>
        <xdr:cNvPr id="280" name="直線コネクタ 279"/>
        <xdr:cNvCxnSpPr/>
      </xdr:nvCxnSpPr>
      <xdr:spPr>
        <a:xfrm>
          <a:off x="5956300" y="631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140970</xdr:rowOff>
    </xdr:from>
    <xdr:ext cx="463550" cy="249555"/>
    <xdr:sp macro="" textlink="">
      <xdr:nvSpPr>
        <xdr:cNvPr id="281" name="テキスト ボックス 280"/>
        <xdr:cNvSpPr txBox="1"/>
      </xdr:nvSpPr>
      <xdr:spPr>
        <a:xfrm>
          <a:off x="5527040" y="61798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2" name="直線コネクタ 281"/>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156210</xdr:rowOff>
    </xdr:from>
    <xdr:ext cx="463550" cy="252730"/>
    <xdr:sp macro="" textlink="">
      <xdr:nvSpPr>
        <xdr:cNvPr id="283" name="テキスト ボックス 282"/>
        <xdr:cNvSpPr txBox="1"/>
      </xdr:nvSpPr>
      <xdr:spPr>
        <a:xfrm>
          <a:off x="5527040" y="58597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144145</xdr:rowOff>
    </xdr:from>
    <xdr:to>
      <xdr:col>59</xdr:col>
      <xdr:colOff>50800</xdr:colOff>
      <xdr:row>33</xdr:row>
      <xdr:rowOff>144145</xdr:rowOff>
    </xdr:to>
    <xdr:cxnSp macro="">
      <xdr:nvCxnSpPr>
        <xdr:cNvPr id="284" name="直線コネクタ 283"/>
        <xdr:cNvCxnSpPr/>
      </xdr:nvCxnSpPr>
      <xdr:spPr>
        <a:xfrm>
          <a:off x="5956300" y="568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3550" cy="251460"/>
    <xdr:sp macro="" textlink="">
      <xdr:nvSpPr>
        <xdr:cNvPr id="285" name="テキスト ボックス 284"/>
        <xdr:cNvSpPr txBox="1"/>
      </xdr:nvSpPr>
      <xdr:spPr>
        <a:xfrm>
          <a:off x="5527040" y="5541645"/>
          <a:ext cx="463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6" name="直線コネクタ 285"/>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20955</xdr:rowOff>
    </xdr:from>
    <xdr:ext cx="463550" cy="252095"/>
    <xdr:sp macro="" textlink="">
      <xdr:nvSpPr>
        <xdr:cNvPr id="287" name="テキスト ボックス 286"/>
        <xdr:cNvSpPr txBox="1"/>
      </xdr:nvSpPr>
      <xdr:spPr>
        <a:xfrm>
          <a:off x="5527040" y="5221605"/>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7620</xdr:rowOff>
    </xdr:from>
    <xdr:to>
      <xdr:col>59</xdr:col>
      <xdr:colOff>50800</xdr:colOff>
      <xdr:row>30</xdr:row>
      <xdr:rowOff>7620</xdr:rowOff>
    </xdr:to>
    <xdr:cxnSp macro="">
      <xdr:nvCxnSpPr>
        <xdr:cNvPr id="288" name="直線コネクタ 287"/>
        <xdr:cNvCxnSpPr/>
      </xdr:nvCxnSpPr>
      <xdr:spPr>
        <a:xfrm>
          <a:off x="5956300" y="50406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37465</xdr:rowOff>
    </xdr:from>
    <xdr:ext cx="463550" cy="253365"/>
    <xdr:sp macro="" textlink="">
      <xdr:nvSpPr>
        <xdr:cNvPr id="289" name="テキスト ボックス 288"/>
        <xdr:cNvSpPr txBox="1"/>
      </xdr:nvSpPr>
      <xdr:spPr>
        <a:xfrm>
          <a:off x="5527040" y="490283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90" name="直線コネクタ 289"/>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3550" cy="249555"/>
    <xdr:sp macro="" textlink="">
      <xdr:nvSpPr>
        <xdr:cNvPr id="291" name="テキスト ボックス 290"/>
        <xdr:cNvSpPr txBox="1"/>
      </xdr:nvSpPr>
      <xdr:spPr>
        <a:xfrm>
          <a:off x="5527040" y="45827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80010</xdr:rowOff>
    </xdr:to>
    <xdr:sp macro="" textlink="">
      <xdr:nvSpPr>
        <xdr:cNvPr id="292" name="労働費グラフ枠"/>
        <xdr:cNvSpPr/>
      </xdr:nvSpPr>
      <xdr:spPr>
        <a:xfrm>
          <a:off x="5956300" y="47218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33655</xdr:rowOff>
    </xdr:from>
    <xdr:to>
      <xdr:col>54</xdr:col>
      <xdr:colOff>171450</xdr:colOff>
      <xdr:row>39</xdr:row>
      <xdr:rowOff>96520</xdr:rowOff>
    </xdr:to>
    <xdr:cxnSp macro="">
      <xdr:nvCxnSpPr>
        <xdr:cNvPr id="293" name="直線コネクタ 292"/>
        <xdr:cNvCxnSpPr/>
      </xdr:nvCxnSpPr>
      <xdr:spPr>
        <a:xfrm flipV="1">
          <a:off x="9429750" y="506666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99695</xdr:rowOff>
    </xdr:from>
    <xdr:ext cx="245745" cy="252730"/>
    <xdr:sp macro="" textlink="">
      <xdr:nvSpPr>
        <xdr:cNvPr id="294" name="労働費最小値テキスト"/>
        <xdr:cNvSpPr txBox="1"/>
      </xdr:nvSpPr>
      <xdr:spPr>
        <a:xfrm>
          <a:off x="9480550" y="6641465"/>
          <a:ext cx="245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96520</xdr:rowOff>
    </xdr:from>
    <xdr:to>
      <xdr:col>55</xdr:col>
      <xdr:colOff>88900</xdr:colOff>
      <xdr:row>39</xdr:row>
      <xdr:rowOff>96520</xdr:rowOff>
    </xdr:to>
    <xdr:cxnSp macro="">
      <xdr:nvCxnSpPr>
        <xdr:cNvPr id="295" name="直線コネクタ 294"/>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149225</xdr:rowOff>
    </xdr:from>
    <xdr:ext cx="466090" cy="253365"/>
    <xdr:sp macro="" textlink="">
      <xdr:nvSpPr>
        <xdr:cNvPr id="296" name="労働費最大値テキスト"/>
        <xdr:cNvSpPr txBox="1"/>
      </xdr:nvSpPr>
      <xdr:spPr>
        <a:xfrm>
          <a:off x="9480550" y="484695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33655</xdr:rowOff>
    </xdr:from>
    <xdr:to>
      <xdr:col>55</xdr:col>
      <xdr:colOff>88900</xdr:colOff>
      <xdr:row>30</xdr:row>
      <xdr:rowOff>33655</xdr:rowOff>
    </xdr:to>
    <xdr:cxnSp macro="">
      <xdr:nvCxnSpPr>
        <xdr:cNvPr id="297" name="直線コネクタ 296"/>
        <xdr:cNvCxnSpPr/>
      </xdr:nvCxnSpPr>
      <xdr:spPr>
        <a:xfrm>
          <a:off x="9359900" y="5066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8255</xdr:rowOff>
    </xdr:from>
    <xdr:to>
      <xdr:col>55</xdr:col>
      <xdr:colOff>0</xdr:colOff>
      <xdr:row>39</xdr:row>
      <xdr:rowOff>11430</xdr:rowOff>
    </xdr:to>
    <xdr:cxnSp macro="">
      <xdr:nvCxnSpPr>
        <xdr:cNvPr id="298" name="直線コネクタ 297"/>
        <xdr:cNvCxnSpPr/>
      </xdr:nvCxnSpPr>
      <xdr:spPr>
        <a:xfrm flipV="1">
          <a:off x="8686800" y="655002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5715</xdr:rowOff>
    </xdr:from>
    <xdr:ext cx="374650" cy="251460"/>
    <xdr:sp macro="" textlink="">
      <xdr:nvSpPr>
        <xdr:cNvPr id="299" name="労働費平均値テキスト"/>
        <xdr:cNvSpPr txBox="1"/>
      </xdr:nvSpPr>
      <xdr:spPr>
        <a:xfrm>
          <a:off x="9480550" y="6212205"/>
          <a:ext cx="37465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81915</xdr:rowOff>
    </xdr:to>
    <xdr:sp macro="" textlink="">
      <xdr:nvSpPr>
        <xdr:cNvPr id="300" name="フローチャート: 判断 299"/>
        <xdr:cNvSpPr/>
      </xdr:nvSpPr>
      <xdr:spPr>
        <a:xfrm>
          <a:off x="9398000" y="635762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11430</xdr:rowOff>
    </xdr:from>
    <xdr:to>
      <xdr:col>50</xdr:col>
      <xdr:colOff>114300</xdr:colOff>
      <xdr:row>39</xdr:row>
      <xdr:rowOff>13335</xdr:rowOff>
    </xdr:to>
    <xdr:cxnSp macro="">
      <xdr:nvCxnSpPr>
        <xdr:cNvPr id="301" name="直線コネクタ 300"/>
        <xdr:cNvCxnSpPr/>
      </xdr:nvCxnSpPr>
      <xdr:spPr>
        <a:xfrm flipV="1">
          <a:off x="7886700" y="65532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152400</xdr:rowOff>
    </xdr:from>
    <xdr:to>
      <xdr:col>50</xdr:col>
      <xdr:colOff>165100</xdr:colOff>
      <xdr:row>38</xdr:row>
      <xdr:rowOff>84455</xdr:rowOff>
    </xdr:to>
    <xdr:sp macro="" textlink="">
      <xdr:nvSpPr>
        <xdr:cNvPr id="302" name="フローチャート: 判断 301"/>
        <xdr:cNvSpPr/>
      </xdr:nvSpPr>
      <xdr:spPr>
        <a:xfrm>
          <a:off x="8636000" y="6358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99695</xdr:rowOff>
    </xdr:from>
    <xdr:ext cx="378460" cy="252730"/>
    <xdr:sp macro="" textlink="">
      <xdr:nvSpPr>
        <xdr:cNvPr id="303" name="テキスト ボックス 302"/>
        <xdr:cNvSpPr txBox="1"/>
      </xdr:nvSpPr>
      <xdr:spPr>
        <a:xfrm>
          <a:off x="8516620" y="61385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13335</xdr:rowOff>
    </xdr:from>
    <xdr:to>
      <xdr:col>45</xdr:col>
      <xdr:colOff>171450</xdr:colOff>
      <xdr:row>39</xdr:row>
      <xdr:rowOff>15240</xdr:rowOff>
    </xdr:to>
    <xdr:cxnSp macro="">
      <xdr:nvCxnSpPr>
        <xdr:cNvPr id="304" name="直線コネクタ 303"/>
        <xdr:cNvCxnSpPr/>
      </xdr:nvCxnSpPr>
      <xdr:spPr>
        <a:xfrm flipV="1">
          <a:off x="7080250" y="655510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138430</xdr:rowOff>
    </xdr:from>
    <xdr:to>
      <xdr:col>46</xdr:col>
      <xdr:colOff>38100</xdr:colOff>
      <xdr:row>38</xdr:row>
      <xdr:rowOff>71120</xdr:rowOff>
    </xdr:to>
    <xdr:sp macro="" textlink="">
      <xdr:nvSpPr>
        <xdr:cNvPr id="305" name="フローチャート: 判断 304"/>
        <xdr:cNvSpPr/>
      </xdr:nvSpPr>
      <xdr:spPr>
        <a:xfrm>
          <a:off x="7842250" y="63449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86360</xdr:rowOff>
    </xdr:from>
    <xdr:ext cx="378460" cy="249555"/>
    <xdr:sp macro="" textlink="">
      <xdr:nvSpPr>
        <xdr:cNvPr id="306" name="テキスト ボックス 305"/>
        <xdr:cNvSpPr txBox="1"/>
      </xdr:nvSpPr>
      <xdr:spPr>
        <a:xfrm>
          <a:off x="7715250" y="6125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15240</xdr:rowOff>
    </xdr:from>
    <xdr:to>
      <xdr:col>41</xdr:col>
      <xdr:colOff>50800</xdr:colOff>
      <xdr:row>39</xdr:row>
      <xdr:rowOff>17780</xdr:rowOff>
    </xdr:to>
    <xdr:cxnSp macro="">
      <xdr:nvCxnSpPr>
        <xdr:cNvPr id="307" name="直線コネクタ 306"/>
        <xdr:cNvCxnSpPr/>
      </xdr:nvCxnSpPr>
      <xdr:spPr>
        <a:xfrm flipV="1">
          <a:off x="6286500" y="655701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138430</xdr:rowOff>
    </xdr:from>
    <xdr:to>
      <xdr:col>41</xdr:col>
      <xdr:colOff>101600</xdr:colOff>
      <xdr:row>38</xdr:row>
      <xdr:rowOff>71120</xdr:rowOff>
    </xdr:to>
    <xdr:sp macro="" textlink="">
      <xdr:nvSpPr>
        <xdr:cNvPr id="308" name="フローチャート: 判断 307"/>
        <xdr:cNvSpPr/>
      </xdr:nvSpPr>
      <xdr:spPr>
        <a:xfrm>
          <a:off x="7029450" y="6344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86360</xdr:rowOff>
    </xdr:from>
    <xdr:ext cx="378460" cy="249555"/>
    <xdr:sp macro="" textlink="">
      <xdr:nvSpPr>
        <xdr:cNvPr id="309" name="テキスト ボックス 308"/>
        <xdr:cNvSpPr txBox="1"/>
      </xdr:nvSpPr>
      <xdr:spPr>
        <a:xfrm>
          <a:off x="6910070" y="6125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105410</xdr:rowOff>
    </xdr:from>
    <xdr:to>
      <xdr:col>36</xdr:col>
      <xdr:colOff>165100</xdr:colOff>
      <xdr:row>38</xdr:row>
      <xdr:rowOff>36830</xdr:rowOff>
    </xdr:to>
    <xdr:sp macro="" textlink="">
      <xdr:nvSpPr>
        <xdr:cNvPr id="310" name="フローチャート: 判断 309"/>
        <xdr:cNvSpPr/>
      </xdr:nvSpPr>
      <xdr:spPr>
        <a:xfrm>
          <a:off x="6235700" y="631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52070</xdr:rowOff>
    </xdr:from>
    <xdr:ext cx="378460" cy="249555"/>
    <xdr:sp macro="" textlink="">
      <xdr:nvSpPr>
        <xdr:cNvPr id="311" name="テキスト ボックス 310"/>
        <xdr:cNvSpPr txBox="1"/>
      </xdr:nvSpPr>
      <xdr:spPr>
        <a:xfrm>
          <a:off x="6116320" y="60909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77470</xdr:rowOff>
    </xdr:from>
    <xdr:ext cx="762000" cy="252730"/>
    <xdr:sp macro="" textlink="">
      <xdr:nvSpPr>
        <xdr:cNvPr id="312" name="テキスト ボックス 311"/>
        <xdr:cNvSpPr txBox="1"/>
      </xdr:nvSpPr>
      <xdr:spPr>
        <a:xfrm>
          <a:off x="92583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77470</xdr:rowOff>
    </xdr:from>
    <xdr:ext cx="762000" cy="252730"/>
    <xdr:sp macro="" textlink="">
      <xdr:nvSpPr>
        <xdr:cNvPr id="313" name="テキスト ボックス 312"/>
        <xdr:cNvSpPr txBox="1"/>
      </xdr:nvSpPr>
      <xdr:spPr>
        <a:xfrm>
          <a:off x="8515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77470</xdr:rowOff>
    </xdr:from>
    <xdr:ext cx="762000" cy="252730"/>
    <xdr:sp macro="" textlink="">
      <xdr:nvSpPr>
        <xdr:cNvPr id="314" name="テキスト ボックス 313"/>
        <xdr:cNvSpPr txBox="1"/>
      </xdr:nvSpPr>
      <xdr:spPr>
        <a:xfrm>
          <a:off x="7715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77470</xdr:rowOff>
    </xdr:from>
    <xdr:ext cx="758190" cy="252730"/>
    <xdr:sp macro="" textlink="">
      <xdr:nvSpPr>
        <xdr:cNvPr id="315" name="テキスト ボックス 314"/>
        <xdr:cNvSpPr txBox="1"/>
      </xdr:nvSpPr>
      <xdr:spPr>
        <a:xfrm>
          <a:off x="69088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77470</xdr:rowOff>
    </xdr:from>
    <xdr:ext cx="762000" cy="252730"/>
    <xdr:sp macro="" textlink="">
      <xdr:nvSpPr>
        <xdr:cNvPr id="316" name="テキスト ボックス 315"/>
        <xdr:cNvSpPr txBox="1"/>
      </xdr:nvSpPr>
      <xdr:spPr>
        <a:xfrm>
          <a:off x="6115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127635</xdr:rowOff>
    </xdr:from>
    <xdr:to>
      <xdr:col>55</xdr:col>
      <xdr:colOff>50800</xdr:colOff>
      <xdr:row>39</xdr:row>
      <xdr:rowOff>59055</xdr:rowOff>
    </xdr:to>
    <xdr:sp macro="" textlink="">
      <xdr:nvSpPr>
        <xdr:cNvPr id="317" name="楕円 316"/>
        <xdr:cNvSpPr/>
      </xdr:nvSpPr>
      <xdr:spPr>
        <a:xfrm>
          <a:off x="9398000" y="6501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43180</xdr:rowOff>
    </xdr:from>
    <xdr:ext cx="374650" cy="252095"/>
    <xdr:sp macro="" textlink="">
      <xdr:nvSpPr>
        <xdr:cNvPr id="318" name="労働費該当値テキスト"/>
        <xdr:cNvSpPr txBox="1"/>
      </xdr:nvSpPr>
      <xdr:spPr>
        <a:xfrm>
          <a:off x="9480550" y="641731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128905</xdr:rowOff>
    </xdr:from>
    <xdr:to>
      <xdr:col>50</xdr:col>
      <xdr:colOff>165100</xdr:colOff>
      <xdr:row>39</xdr:row>
      <xdr:rowOff>60960</xdr:rowOff>
    </xdr:to>
    <xdr:sp macro="" textlink="">
      <xdr:nvSpPr>
        <xdr:cNvPr id="319" name="楕円 318"/>
        <xdr:cNvSpPr/>
      </xdr:nvSpPr>
      <xdr:spPr>
        <a:xfrm>
          <a:off x="8636000" y="6503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51435</xdr:rowOff>
    </xdr:from>
    <xdr:ext cx="378460" cy="249555"/>
    <xdr:sp macro="" textlink="">
      <xdr:nvSpPr>
        <xdr:cNvPr id="320" name="テキスト ボックス 319"/>
        <xdr:cNvSpPr txBox="1"/>
      </xdr:nvSpPr>
      <xdr:spPr>
        <a:xfrm>
          <a:off x="8516620" y="65932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130810</xdr:rowOff>
    </xdr:from>
    <xdr:to>
      <xdr:col>46</xdr:col>
      <xdr:colOff>38100</xdr:colOff>
      <xdr:row>39</xdr:row>
      <xdr:rowOff>62230</xdr:rowOff>
    </xdr:to>
    <xdr:sp macro="" textlink="">
      <xdr:nvSpPr>
        <xdr:cNvPr id="321" name="楕円 320"/>
        <xdr:cNvSpPr/>
      </xdr:nvSpPr>
      <xdr:spPr>
        <a:xfrm>
          <a:off x="7842250" y="6504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53975</xdr:rowOff>
    </xdr:from>
    <xdr:ext cx="378460" cy="252095"/>
    <xdr:sp macro="" textlink="">
      <xdr:nvSpPr>
        <xdr:cNvPr id="322" name="テキスト ボックス 321"/>
        <xdr:cNvSpPr txBox="1"/>
      </xdr:nvSpPr>
      <xdr:spPr>
        <a:xfrm>
          <a:off x="7715250" y="65957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132080</xdr:rowOff>
    </xdr:from>
    <xdr:to>
      <xdr:col>41</xdr:col>
      <xdr:colOff>101600</xdr:colOff>
      <xdr:row>39</xdr:row>
      <xdr:rowOff>63500</xdr:rowOff>
    </xdr:to>
    <xdr:sp macro="" textlink="">
      <xdr:nvSpPr>
        <xdr:cNvPr id="323" name="楕円 322"/>
        <xdr:cNvSpPr/>
      </xdr:nvSpPr>
      <xdr:spPr>
        <a:xfrm>
          <a:off x="7029450" y="6506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55245</xdr:rowOff>
    </xdr:from>
    <xdr:ext cx="378460" cy="252730"/>
    <xdr:sp macro="" textlink="">
      <xdr:nvSpPr>
        <xdr:cNvPr id="324" name="テキスト ボックス 323"/>
        <xdr:cNvSpPr txBox="1"/>
      </xdr:nvSpPr>
      <xdr:spPr>
        <a:xfrm>
          <a:off x="6910070" y="65970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135890</xdr:rowOff>
    </xdr:from>
    <xdr:to>
      <xdr:col>36</xdr:col>
      <xdr:colOff>165100</xdr:colOff>
      <xdr:row>39</xdr:row>
      <xdr:rowOff>68580</xdr:rowOff>
    </xdr:to>
    <xdr:sp macro="" textlink="">
      <xdr:nvSpPr>
        <xdr:cNvPr id="325" name="楕円 324"/>
        <xdr:cNvSpPr/>
      </xdr:nvSpPr>
      <xdr:spPr>
        <a:xfrm>
          <a:off x="6235700" y="6510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59690</xdr:rowOff>
    </xdr:from>
    <xdr:ext cx="378460" cy="253365"/>
    <xdr:sp macro="" textlink="">
      <xdr:nvSpPr>
        <xdr:cNvPr id="326" name="テキスト ボックス 325"/>
        <xdr:cNvSpPr txBox="1"/>
      </xdr:nvSpPr>
      <xdr:spPr>
        <a:xfrm>
          <a:off x="6116320" y="66014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31115</xdr:rowOff>
    </xdr:to>
    <xdr:sp macro="" textlink="">
      <xdr:nvSpPr>
        <xdr:cNvPr id="327" name="正方形/長方形 326"/>
        <xdr:cNvSpPr/>
      </xdr:nvSpPr>
      <xdr:spPr>
        <a:xfrm>
          <a:off x="5956300" y="72675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135890</xdr:rowOff>
    </xdr:to>
    <xdr:sp macro="" textlink="">
      <xdr:nvSpPr>
        <xdr:cNvPr id="328" name="正方形/長方形 327"/>
        <xdr:cNvSpPr/>
      </xdr:nvSpPr>
      <xdr:spPr>
        <a:xfrm>
          <a:off x="60642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86360</xdr:rowOff>
    </xdr:from>
    <xdr:to>
      <xdr:col>43</xdr:col>
      <xdr:colOff>63500</xdr:colOff>
      <xdr:row>48</xdr:row>
      <xdr:rowOff>0</xdr:rowOff>
    </xdr:to>
    <xdr:sp macro="" textlink="">
      <xdr:nvSpPr>
        <xdr:cNvPr id="329" name="正方形/長方形 328"/>
        <xdr:cNvSpPr/>
      </xdr:nvSpPr>
      <xdr:spPr>
        <a:xfrm>
          <a:off x="60642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135890</xdr:rowOff>
    </xdr:to>
    <xdr:sp macro="" textlink="">
      <xdr:nvSpPr>
        <xdr:cNvPr id="330" name="正方形/長方形 329"/>
        <xdr:cNvSpPr/>
      </xdr:nvSpPr>
      <xdr:spPr>
        <a:xfrm>
          <a:off x="69850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86360</xdr:rowOff>
    </xdr:from>
    <xdr:to>
      <xdr:col>48</xdr:col>
      <xdr:colOff>127000</xdr:colOff>
      <xdr:row>48</xdr:row>
      <xdr:rowOff>0</xdr:rowOff>
    </xdr:to>
    <xdr:sp macro="" textlink="">
      <xdr:nvSpPr>
        <xdr:cNvPr id="331" name="正方形/長方形 330"/>
        <xdr:cNvSpPr/>
      </xdr:nvSpPr>
      <xdr:spPr>
        <a:xfrm>
          <a:off x="69850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135890</xdr:rowOff>
    </xdr:to>
    <xdr:sp macro="" textlink="">
      <xdr:nvSpPr>
        <xdr:cNvPr id="332" name="正方形/長方形 331"/>
        <xdr:cNvSpPr/>
      </xdr:nvSpPr>
      <xdr:spPr>
        <a:xfrm>
          <a:off x="8013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86360</xdr:rowOff>
    </xdr:from>
    <xdr:to>
      <xdr:col>54</xdr:col>
      <xdr:colOff>127000</xdr:colOff>
      <xdr:row>48</xdr:row>
      <xdr:rowOff>0</xdr:rowOff>
    </xdr:to>
    <xdr:sp macro="" textlink="">
      <xdr:nvSpPr>
        <xdr:cNvPr id="333" name="正方形/長方形 332"/>
        <xdr:cNvSpPr/>
      </xdr:nvSpPr>
      <xdr:spPr>
        <a:xfrm>
          <a:off x="8013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80010</xdr:rowOff>
    </xdr:to>
    <xdr:sp macro="" textlink="">
      <xdr:nvSpPr>
        <xdr:cNvPr id="334" name="正方形/長方形 333"/>
        <xdr:cNvSpPr/>
      </xdr:nvSpPr>
      <xdr:spPr>
        <a:xfrm>
          <a:off x="5956300" y="80746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18440"/>
    <xdr:sp macro="" textlink="">
      <xdr:nvSpPr>
        <xdr:cNvPr id="335" name="テキスト ボックス 334"/>
        <xdr:cNvSpPr txBox="1"/>
      </xdr:nvSpPr>
      <xdr:spPr>
        <a:xfrm>
          <a:off x="5918200" y="78886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80010</xdr:rowOff>
    </xdr:from>
    <xdr:to>
      <xdr:col>59</xdr:col>
      <xdr:colOff>50800</xdr:colOff>
      <xdr:row>61</xdr:row>
      <xdr:rowOff>80010</xdr:rowOff>
    </xdr:to>
    <xdr:cxnSp macro="">
      <xdr:nvCxnSpPr>
        <xdr:cNvPr id="336" name="直線コネクタ 335"/>
        <xdr:cNvCxnSpPr/>
      </xdr:nvCxnSpPr>
      <xdr:spPr>
        <a:xfrm>
          <a:off x="5956300" y="10309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7" name="直線コネクタ 336"/>
        <xdr:cNvCxnSpPr/>
      </xdr:nvCxnSpPr>
      <xdr:spPr>
        <a:xfrm>
          <a:off x="5956300" y="9937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5110" cy="250825"/>
    <xdr:sp macro="" textlink="">
      <xdr:nvSpPr>
        <xdr:cNvPr id="338" name="テキスト ボックス 337"/>
        <xdr:cNvSpPr txBox="1"/>
      </xdr:nvSpPr>
      <xdr:spPr>
        <a:xfrm>
          <a:off x="5726430" y="97993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9" name="直線コネクタ 338"/>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7685" cy="250825"/>
    <xdr:sp macro="" textlink="">
      <xdr:nvSpPr>
        <xdr:cNvPr id="340" name="テキスト ボックス 339"/>
        <xdr:cNvSpPr txBox="1"/>
      </xdr:nvSpPr>
      <xdr:spPr>
        <a:xfrm>
          <a:off x="5481955" y="942657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135890</xdr:rowOff>
    </xdr:from>
    <xdr:to>
      <xdr:col>59</xdr:col>
      <xdr:colOff>50800</xdr:colOff>
      <xdr:row>54</xdr:row>
      <xdr:rowOff>135890</xdr:rowOff>
    </xdr:to>
    <xdr:cxnSp macro="">
      <xdr:nvCxnSpPr>
        <xdr:cNvPr id="341" name="直線コネクタ 340"/>
        <xdr:cNvCxnSpPr/>
      </xdr:nvCxnSpPr>
      <xdr:spPr>
        <a:xfrm>
          <a:off x="5956300" y="9192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7685" cy="249555"/>
    <xdr:sp macro="" textlink="">
      <xdr:nvSpPr>
        <xdr:cNvPr id="342" name="テキスト ボックス 341"/>
        <xdr:cNvSpPr txBox="1"/>
      </xdr:nvSpPr>
      <xdr:spPr>
        <a:xfrm>
          <a:off x="5481955" y="90538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98425</xdr:rowOff>
    </xdr:from>
    <xdr:to>
      <xdr:col>59</xdr:col>
      <xdr:colOff>50800</xdr:colOff>
      <xdr:row>52</xdr:row>
      <xdr:rowOff>98425</xdr:rowOff>
    </xdr:to>
    <xdr:cxnSp macro="">
      <xdr:nvCxnSpPr>
        <xdr:cNvPr id="343" name="直線コネクタ 342"/>
        <xdr:cNvCxnSpPr/>
      </xdr:nvCxnSpPr>
      <xdr:spPr>
        <a:xfrm>
          <a:off x="5956300" y="8819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7685" cy="250825"/>
    <xdr:sp macro="" textlink="">
      <xdr:nvSpPr>
        <xdr:cNvPr id="344" name="テキスト ボックス 343"/>
        <xdr:cNvSpPr txBox="1"/>
      </xdr:nvSpPr>
      <xdr:spPr>
        <a:xfrm>
          <a:off x="5481955" y="868172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5" name="直線コネクタ 344"/>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0190"/>
    <xdr:sp macro="" textlink="">
      <xdr:nvSpPr>
        <xdr:cNvPr id="346" name="テキスト ボックス 345"/>
        <xdr:cNvSpPr txBox="1"/>
      </xdr:nvSpPr>
      <xdr:spPr>
        <a:xfrm>
          <a:off x="541782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7" name="直線コネクタ 346"/>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9555"/>
    <xdr:sp macro="" textlink="">
      <xdr:nvSpPr>
        <xdr:cNvPr id="348" name="テキスト ボックス 347"/>
        <xdr:cNvSpPr txBox="1"/>
      </xdr:nvSpPr>
      <xdr:spPr>
        <a:xfrm>
          <a:off x="5417820" y="79355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80010</xdr:rowOff>
    </xdr:to>
    <xdr:sp macro="" textlink="">
      <xdr:nvSpPr>
        <xdr:cNvPr id="349" name="農林水産業費グラフ枠"/>
        <xdr:cNvSpPr/>
      </xdr:nvSpPr>
      <xdr:spPr>
        <a:xfrm>
          <a:off x="5956300" y="80746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50800</xdr:rowOff>
    </xdr:from>
    <xdr:to>
      <xdr:col>54</xdr:col>
      <xdr:colOff>171450</xdr:colOff>
      <xdr:row>58</xdr:row>
      <xdr:rowOff>153035</xdr:rowOff>
    </xdr:to>
    <xdr:cxnSp macro="">
      <xdr:nvCxnSpPr>
        <xdr:cNvPr id="350" name="直線コネクタ 349"/>
        <xdr:cNvCxnSpPr/>
      </xdr:nvCxnSpPr>
      <xdr:spPr>
        <a:xfrm flipV="1">
          <a:off x="9429750" y="843661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6090" cy="252730"/>
    <xdr:sp macro="" textlink="">
      <xdr:nvSpPr>
        <xdr:cNvPr id="351" name="農林水産業費最小値テキスト"/>
        <xdr:cNvSpPr txBox="1"/>
      </xdr:nvSpPr>
      <xdr:spPr>
        <a:xfrm>
          <a:off x="9480550" y="988314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153035</xdr:rowOff>
    </xdr:from>
    <xdr:to>
      <xdr:col>55</xdr:col>
      <xdr:colOff>88900</xdr:colOff>
      <xdr:row>58</xdr:row>
      <xdr:rowOff>153035</xdr:rowOff>
    </xdr:to>
    <xdr:cxnSp macro="">
      <xdr:nvCxnSpPr>
        <xdr:cNvPr id="352" name="直線コネクタ 351"/>
        <xdr:cNvCxnSpPr/>
      </xdr:nvCxnSpPr>
      <xdr:spPr>
        <a:xfrm>
          <a:off x="9359900" y="9879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165735</xdr:rowOff>
    </xdr:from>
    <xdr:ext cx="594995" cy="252095"/>
    <xdr:sp macro="" textlink="">
      <xdr:nvSpPr>
        <xdr:cNvPr id="353" name="農林水産業費最大値テキスト"/>
        <xdr:cNvSpPr txBox="1"/>
      </xdr:nvSpPr>
      <xdr:spPr>
        <a:xfrm>
          <a:off x="9480550" y="821626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50800</xdr:rowOff>
    </xdr:from>
    <xdr:to>
      <xdr:col>55</xdr:col>
      <xdr:colOff>88900</xdr:colOff>
      <xdr:row>50</xdr:row>
      <xdr:rowOff>50800</xdr:rowOff>
    </xdr:to>
    <xdr:cxnSp macro="">
      <xdr:nvCxnSpPr>
        <xdr:cNvPr id="354" name="直線コネクタ 353"/>
        <xdr:cNvCxnSpPr/>
      </xdr:nvCxnSpPr>
      <xdr:spPr>
        <a:xfrm>
          <a:off x="9359900" y="8436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116840</xdr:rowOff>
    </xdr:from>
    <xdr:to>
      <xdr:col>55</xdr:col>
      <xdr:colOff>0</xdr:colOff>
      <xdr:row>56</xdr:row>
      <xdr:rowOff>33655</xdr:rowOff>
    </xdr:to>
    <xdr:cxnSp macro="">
      <xdr:nvCxnSpPr>
        <xdr:cNvPr id="355" name="直線コネクタ 354"/>
        <xdr:cNvCxnSpPr/>
      </xdr:nvCxnSpPr>
      <xdr:spPr>
        <a:xfrm flipV="1">
          <a:off x="8686800" y="9340850"/>
          <a:ext cx="7429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36195</xdr:rowOff>
    </xdr:from>
    <xdr:ext cx="530860" cy="250825"/>
    <xdr:sp macro="" textlink="">
      <xdr:nvSpPr>
        <xdr:cNvPr id="356" name="農林水産業費平均値テキスト"/>
        <xdr:cNvSpPr txBox="1"/>
      </xdr:nvSpPr>
      <xdr:spPr>
        <a:xfrm>
          <a:off x="9480550" y="9427845"/>
          <a:ext cx="5308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56515</xdr:rowOff>
    </xdr:from>
    <xdr:to>
      <xdr:col>55</xdr:col>
      <xdr:colOff>50800</xdr:colOff>
      <xdr:row>56</xdr:row>
      <xdr:rowOff>155575</xdr:rowOff>
    </xdr:to>
    <xdr:sp macro="" textlink="">
      <xdr:nvSpPr>
        <xdr:cNvPr id="357" name="フローチャート: 判断 356"/>
        <xdr:cNvSpPr/>
      </xdr:nvSpPr>
      <xdr:spPr>
        <a:xfrm>
          <a:off x="9398000" y="9448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6350</xdr:rowOff>
    </xdr:from>
    <xdr:to>
      <xdr:col>50</xdr:col>
      <xdr:colOff>114300</xdr:colOff>
      <xdr:row>56</xdr:row>
      <xdr:rowOff>33655</xdr:rowOff>
    </xdr:to>
    <xdr:cxnSp macro="">
      <xdr:nvCxnSpPr>
        <xdr:cNvPr id="358" name="直線コネクタ 357"/>
        <xdr:cNvCxnSpPr/>
      </xdr:nvCxnSpPr>
      <xdr:spPr>
        <a:xfrm>
          <a:off x="7886700" y="939800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48895</xdr:rowOff>
    </xdr:from>
    <xdr:to>
      <xdr:col>50</xdr:col>
      <xdr:colOff>165100</xdr:colOff>
      <xdr:row>56</xdr:row>
      <xdr:rowOff>147955</xdr:rowOff>
    </xdr:to>
    <xdr:sp macro="" textlink="">
      <xdr:nvSpPr>
        <xdr:cNvPr id="359" name="フローチャート: 判断 358"/>
        <xdr:cNvSpPr/>
      </xdr:nvSpPr>
      <xdr:spPr>
        <a:xfrm>
          <a:off x="8636000" y="9440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138430</xdr:rowOff>
    </xdr:from>
    <xdr:ext cx="534670" cy="253365"/>
    <xdr:sp macro="" textlink="">
      <xdr:nvSpPr>
        <xdr:cNvPr id="360" name="テキスト ボックス 359"/>
        <xdr:cNvSpPr txBox="1"/>
      </xdr:nvSpPr>
      <xdr:spPr>
        <a:xfrm>
          <a:off x="8438515" y="95300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3810</xdr:rowOff>
    </xdr:from>
    <xdr:to>
      <xdr:col>45</xdr:col>
      <xdr:colOff>171450</xdr:colOff>
      <xdr:row>56</xdr:row>
      <xdr:rowOff>6350</xdr:rowOff>
    </xdr:to>
    <xdr:cxnSp macro="">
      <xdr:nvCxnSpPr>
        <xdr:cNvPr id="361" name="直線コネクタ 360"/>
        <xdr:cNvCxnSpPr/>
      </xdr:nvCxnSpPr>
      <xdr:spPr>
        <a:xfrm>
          <a:off x="7080250" y="939546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57785</xdr:rowOff>
    </xdr:from>
    <xdr:to>
      <xdr:col>46</xdr:col>
      <xdr:colOff>38100</xdr:colOff>
      <xdr:row>56</xdr:row>
      <xdr:rowOff>156845</xdr:rowOff>
    </xdr:to>
    <xdr:sp macro="" textlink="">
      <xdr:nvSpPr>
        <xdr:cNvPr id="362" name="フローチャート: 判断 361"/>
        <xdr:cNvSpPr/>
      </xdr:nvSpPr>
      <xdr:spPr>
        <a:xfrm>
          <a:off x="7842250" y="9449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149225</xdr:rowOff>
    </xdr:from>
    <xdr:ext cx="530860" cy="253365"/>
    <xdr:sp macro="" textlink="">
      <xdr:nvSpPr>
        <xdr:cNvPr id="363" name="テキスト ボックス 362"/>
        <xdr:cNvSpPr txBox="1"/>
      </xdr:nvSpPr>
      <xdr:spPr>
        <a:xfrm>
          <a:off x="7644765" y="9540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3810</xdr:rowOff>
    </xdr:from>
    <xdr:to>
      <xdr:col>41</xdr:col>
      <xdr:colOff>50800</xdr:colOff>
      <xdr:row>56</xdr:row>
      <xdr:rowOff>97790</xdr:rowOff>
    </xdr:to>
    <xdr:cxnSp macro="">
      <xdr:nvCxnSpPr>
        <xdr:cNvPr id="364" name="直線コネクタ 363"/>
        <xdr:cNvCxnSpPr/>
      </xdr:nvCxnSpPr>
      <xdr:spPr>
        <a:xfrm flipV="1">
          <a:off x="6286500" y="9395460"/>
          <a:ext cx="7937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86360</xdr:rowOff>
    </xdr:from>
    <xdr:to>
      <xdr:col>41</xdr:col>
      <xdr:colOff>101600</xdr:colOff>
      <xdr:row>57</xdr:row>
      <xdr:rowOff>17780</xdr:rowOff>
    </xdr:to>
    <xdr:sp macro="" textlink="">
      <xdr:nvSpPr>
        <xdr:cNvPr id="365" name="フローチャート: 判断 364"/>
        <xdr:cNvSpPr/>
      </xdr:nvSpPr>
      <xdr:spPr>
        <a:xfrm>
          <a:off x="7029450" y="9478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30860" cy="250190"/>
    <xdr:sp macro="" textlink="">
      <xdr:nvSpPr>
        <xdr:cNvPr id="366" name="テキスト ボックス 365"/>
        <xdr:cNvSpPr txBox="1"/>
      </xdr:nvSpPr>
      <xdr:spPr>
        <a:xfrm>
          <a:off x="6851015" y="956945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95250</xdr:rowOff>
    </xdr:from>
    <xdr:to>
      <xdr:col>36</xdr:col>
      <xdr:colOff>165100</xdr:colOff>
      <xdr:row>57</xdr:row>
      <xdr:rowOff>26670</xdr:rowOff>
    </xdr:to>
    <xdr:sp macro="" textlink="">
      <xdr:nvSpPr>
        <xdr:cNvPr id="367" name="フローチャート: 判断 366"/>
        <xdr:cNvSpPr/>
      </xdr:nvSpPr>
      <xdr:spPr>
        <a:xfrm>
          <a:off x="6235700" y="9486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17780</xdr:rowOff>
    </xdr:from>
    <xdr:ext cx="534670" cy="250825"/>
    <xdr:sp macro="" textlink="">
      <xdr:nvSpPr>
        <xdr:cNvPr id="368" name="テキスト ボックス 367"/>
        <xdr:cNvSpPr txBox="1"/>
      </xdr:nvSpPr>
      <xdr:spPr>
        <a:xfrm>
          <a:off x="6038215" y="95770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77470</xdr:rowOff>
    </xdr:from>
    <xdr:ext cx="762000" cy="252730"/>
    <xdr:sp macro="" textlink="">
      <xdr:nvSpPr>
        <xdr:cNvPr id="369" name="テキスト ボックス 368"/>
        <xdr:cNvSpPr txBox="1"/>
      </xdr:nvSpPr>
      <xdr:spPr>
        <a:xfrm>
          <a:off x="92583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77470</xdr:rowOff>
    </xdr:from>
    <xdr:ext cx="762000" cy="252730"/>
    <xdr:sp macro="" textlink="">
      <xdr:nvSpPr>
        <xdr:cNvPr id="370" name="テキスト ボックス 369"/>
        <xdr:cNvSpPr txBox="1"/>
      </xdr:nvSpPr>
      <xdr:spPr>
        <a:xfrm>
          <a:off x="8515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77470</xdr:rowOff>
    </xdr:from>
    <xdr:ext cx="762000" cy="252730"/>
    <xdr:sp macro="" textlink="">
      <xdr:nvSpPr>
        <xdr:cNvPr id="371" name="テキスト ボックス 370"/>
        <xdr:cNvSpPr txBox="1"/>
      </xdr:nvSpPr>
      <xdr:spPr>
        <a:xfrm>
          <a:off x="7715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77470</xdr:rowOff>
    </xdr:from>
    <xdr:ext cx="758190" cy="252730"/>
    <xdr:sp macro="" textlink="">
      <xdr:nvSpPr>
        <xdr:cNvPr id="372" name="テキスト ボックス 371"/>
        <xdr:cNvSpPr txBox="1"/>
      </xdr:nvSpPr>
      <xdr:spPr>
        <a:xfrm>
          <a:off x="69088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77470</xdr:rowOff>
    </xdr:from>
    <xdr:ext cx="762000" cy="252730"/>
    <xdr:sp macro="" textlink="">
      <xdr:nvSpPr>
        <xdr:cNvPr id="373" name="テキスト ボックス 372"/>
        <xdr:cNvSpPr txBox="1"/>
      </xdr:nvSpPr>
      <xdr:spPr>
        <a:xfrm>
          <a:off x="6115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67945</xdr:rowOff>
    </xdr:from>
    <xdr:to>
      <xdr:col>55</xdr:col>
      <xdr:colOff>50800</xdr:colOff>
      <xdr:row>55</xdr:row>
      <xdr:rowOff>166370</xdr:rowOff>
    </xdr:to>
    <xdr:sp macro="" textlink="">
      <xdr:nvSpPr>
        <xdr:cNvPr id="374" name="楕円 373"/>
        <xdr:cNvSpPr/>
      </xdr:nvSpPr>
      <xdr:spPr>
        <a:xfrm>
          <a:off x="9398000" y="92919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90170</xdr:rowOff>
    </xdr:from>
    <xdr:ext cx="530860" cy="250190"/>
    <xdr:sp macro="" textlink="">
      <xdr:nvSpPr>
        <xdr:cNvPr id="375" name="農林水産業費該当値テキスト"/>
        <xdr:cNvSpPr txBox="1"/>
      </xdr:nvSpPr>
      <xdr:spPr>
        <a:xfrm>
          <a:off x="9480550" y="914654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151130</xdr:rowOff>
    </xdr:from>
    <xdr:to>
      <xdr:col>50</xdr:col>
      <xdr:colOff>165100</xdr:colOff>
      <xdr:row>56</xdr:row>
      <xdr:rowOff>82550</xdr:rowOff>
    </xdr:to>
    <xdr:sp macro="" textlink="">
      <xdr:nvSpPr>
        <xdr:cNvPr id="376" name="楕円 375"/>
        <xdr:cNvSpPr/>
      </xdr:nvSpPr>
      <xdr:spPr>
        <a:xfrm>
          <a:off x="8636000" y="9375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98425</xdr:rowOff>
    </xdr:from>
    <xdr:ext cx="534670" cy="252730"/>
    <xdr:sp macro="" textlink="">
      <xdr:nvSpPr>
        <xdr:cNvPr id="377" name="テキスト ボックス 376"/>
        <xdr:cNvSpPr txBox="1"/>
      </xdr:nvSpPr>
      <xdr:spPr>
        <a:xfrm>
          <a:off x="8438515" y="91547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125730</xdr:rowOff>
    </xdr:from>
    <xdr:to>
      <xdr:col>46</xdr:col>
      <xdr:colOff>38100</xdr:colOff>
      <xdr:row>56</xdr:row>
      <xdr:rowOff>56515</xdr:rowOff>
    </xdr:to>
    <xdr:sp macro="" textlink="">
      <xdr:nvSpPr>
        <xdr:cNvPr id="378" name="楕円 377"/>
        <xdr:cNvSpPr/>
      </xdr:nvSpPr>
      <xdr:spPr>
        <a:xfrm>
          <a:off x="7842250" y="934974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73025</xdr:rowOff>
    </xdr:from>
    <xdr:ext cx="530860" cy="249555"/>
    <xdr:sp macro="" textlink="">
      <xdr:nvSpPr>
        <xdr:cNvPr id="379" name="テキスト ボックス 378"/>
        <xdr:cNvSpPr txBox="1"/>
      </xdr:nvSpPr>
      <xdr:spPr>
        <a:xfrm>
          <a:off x="7644765" y="91293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121920</xdr:rowOff>
    </xdr:from>
    <xdr:to>
      <xdr:col>41</xdr:col>
      <xdr:colOff>101600</xdr:colOff>
      <xdr:row>56</xdr:row>
      <xdr:rowOff>52705</xdr:rowOff>
    </xdr:to>
    <xdr:sp macro="" textlink="">
      <xdr:nvSpPr>
        <xdr:cNvPr id="380" name="楕円 379"/>
        <xdr:cNvSpPr/>
      </xdr:nvSpPr>
      <xdr:spPr>
        <a:xfrm>
          <a:off x="7029450" y="9345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69850</xdr:rowOff>
    </xdr:from>
    <xdr:ext cx="530860" cy="250825"/>
    <xdr:sp macro="" textlink="">
      <xdr:nvSpPr>
        <xdr:cNvPr id="381" name="テキスト ボックス 380"/>
        <xdr:cNvSpPr txBox="1"/>
      </xdr:nvSpPr>
      <xdr:spPr>
        <a:xfrm>
          <a:off x="6851015" y="912622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49530</xdr:rowOff>
    </xdr:from>
    <xdr:to>
      <xdr:col>36</xdr:col>
      <xdr:colOff>165100</xdr:colOff>
      <xdr:row>56</xdr:row>
      <xdr:rowOff>148590</xdr:rowOff>
    </xdr:to>
    <xdr:sp macro="" textlink="">
      <xdr:nvSpPr>
        <xdr:cNvPr id="382" name="楕円 381"/>
        <xdr:cNvSpPr/>
      </xdr:nvSpPr>
      <xdr:spPr>
        <a:xfrm>
          <a:off x="6235700" y="9441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164465</xdr:rowOff>
    </xdr:from>
    <xdr:ext cx="534670" cy="249555"/>
    <xdr:sp macro="" textlink="">
      <xdr:nvSpPr>
        <xdr:cNvPr id="383" name="テキスト ボックス 382"/>
        <xdr:cNvSpPr txBox="1"/>
      </xdr:nvSpPr>
      <xdr:spPr>
        <a:xfrm>
          <a:off x="6038215" y="92208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31115</xdr:rowOff>
    </xdr:to>
    <xdr:sp macro="" textlink="">
      <xdr:nvSpPr>
        <xdr:cNvPr id="384" name="正方形/長方形 383"/>
        <xdr:cNvSpPr/>
      </xdr:nvSpPr>
      <xdr:spPr>
        <a:xfrm>
          <a:off x="5956300" y="106203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135890</xdr:rowOff>
    </xdr:to>
    <xdr:sp macro="" textlink="">
      <xdr:nvSpPr>
        <xdr:cNvPr id="385" name="正方形/長方形 384"/>
        <xdr:cNvSpPr/>
      </xdr:nvSpPr>
      <xdr:spPr>
        <a:xfrm>
          <a:off x="60642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86360</xdr:rowOff>
    </xdr:from>
    <xdr:to>
      <xdr:col>43</xdr:col>
      <xdr:colOff>63500</xdr:colOff>
      <xdr:row>68</xdr:row>
      <xdr:rowOff>0</xdr:rowOff>
    </xdr:to>
    <xdr:sp macro="" textlink="">
      <xdr:nvSpPr>
        <xdr:cNvPr id="386" name="正方形/長方形 385"/>
        <xdr:cNvSpPr/>
      </xdr:nvSpPr>
      <xdr:spPr>
        <a:xfrm>
          <a:off x="606425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135890</xdr:rowOff>
    </xdr:to>
    <xdr:sp macro="" textlink="">
      <xdr:nvSpPr>
        <xdr:cNvPr id="387" name="正方形/長方形 386"/>
        <xdr:cNvSpPr/>
      </xdr:nvSpPr>
      <xdr:spPr>
        <a:xfrm>
          <a:off x="69850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86360</xdr:rowOff>
    </xdr:from>
    <xdr:to>
      <xdr:col>48</xdr:col>
      <xdr:colOff>127000</xdr:colOff>
      <xdr:row>68</xdr:row>
      <xdr:rowOff>0</xdr:rowOff>
    </xdr:to>
    <xdr:sp macro="" textlink="">
      <xdr:nvSpPr>
        <xdr:cNvPr id="388" name="正方形/長方形 387"/>
        <xdr:cNvSpPr/>
      </xdr:nvSpPr>
      <xdr:spPr>
        <a:xfrm>
          <a:off x="69850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135890</xdr:rowOff>
    </xdr:to>
    <xdr:sp macro="" textlink="">
      <xdr:nvSpPr>
        <xdr:cNvPr id="389" name="正方形/長方形 388"/>
        <xdr:cNvSpPr/>
      </xdr:nvSpPr>
      <xdr:spPr>
        <a:xfrm>
          <a:off x="8013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86360</xdr:rowOff>
    </xdr:from>
    <xdr:to>
      <xdr:col>54</xdr:col>
      <xdr:colOff>127000</xdr:colOff>
      <xdr:row>68</xdr:row>
      <xdr:rowOff>0</xdr:rowOff>
    </xdr:to>
    <xdr:sp macro="" textlink="">
      <xdr:nvSpPr>
        <xdr:cNvPr id="390" name="正方形/長方形 389"/>
        <xdr:cNvSpPr/>
      </xdr:nvSpPr>
      <xdr:spPr>
        <a:xfrm>
          <a:off x="80137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78740</xdr:rowOff>
    </xdr:to>
    <xdr:sp macro="" textlink="">
      <xdr:nvSpPr>
        <xdr:cNvPr id="391" name="正方形/長方形 390"/>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18440"/>
    <xdr:sp macro="" textlink="">
      <xdr:nvSpPr>
        <xdr:cNvPr id="392" name="テキスト ボックス 391"/>
        <xdr:cNvSpPr txBox="1"/>
      </xdr:nvSpPr>
      <xdr:spPr>
        <a:xfrm>
          <a:off x="5918200" y="112414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78740</xdr:rowOff>
    </xdr:from>
    <xdr:to>
      <xdr:col>59</xdr:col>
      <xdr:colOff>50800</xdr:colOff>
      <xdr:row>81</xdr:row>
      <xdr:rowOff>78740</xdr:rowOff>
    </xdr:to>
    <xdr:cxnSp macro="">
      <xdr:nvCxnSpPr>
        <xdr:cNvPr id="393" name="直線コネクタ 392"/>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4" name="直線コネクタ 393"/>
        <xdr:cNvCxnSpPr/>
      </xdr:nvCxnSpPr>
      <xdr:spPr>
        <a:xfrm>
          <a:off x="5956300" y="13289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5110" cy="250825"/>
    <xdr:sp macro="" textlink="">
      <xdr:nvSpPr>
        <xdr:cNvPr id="395" name="テキスト ボックス 394"/>
        <xdr:cNvSpPr txBox="1"/>
      </xdr:nvSpPr>
      <xdr:spPr>
        <a:xfrm>
          <a:off x="5726430" y="131521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6" name="直線コネクタ 395"/>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7685" cy="250825"/>
    <xdr:sp macro="" textlink="">
      <xdr:nvSpPr>
        <xdr:cNvPr id="397" name="テキスト ボックス 396"/>
        <xdr:cNvSpPr txBox="1"/>
      </xdr:nvSpPr>
      <xdr:spPr>
        <a:xfrm>
          <a:off x="5481955" y="1277937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135890</xdr:rowOff>
    </xdr:from>
    <xdr:to>
      <xdr:col>59</xdr:col>
      <xdr:colOff>50800</xdr:colOff>
      <xdr:row>74</xdr:row>
      <xdr:rowOff>135890</xdr:rowOff>
    </xdr:to>
    <xdr:cxnSp macro="">
      <xdr:nvCxnSpPr>
        <xdr:cNvPr id="398" name="直線コネクタ 397"/>
        <xdr:cNvCxnSpPr/>
      </xdr:nvCxnSpPr>
      <xdr:spPr>
        <a:xfrm>
          <a:off x="5956300" y="12545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49555"/>
    <xdr:sp macro="" textlink="">
      <xdr:nvSpPr>
        <xdr:cNvPr id="399" name="テキスト ボックス 398"/>
        <xdr:cNvSpPr txBox="1"/>
      </xdr:nvSpPr>
      <xdr:spPr>
        <a:xfrm>
          <a:off x="5417820" y="12406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98425</xdr:rowOff>
    </xdr:from>
    <xdr:to>
      <xdr:col>59</xdr:col>
      <xdr:colOff>50800</xdr:colOff>
      <xdr:row>72</xdr:row>
      <xdr:rowOff>98425</xdr:rowOff>
    </xdr:to>
    <xdr:cxnSp macro="">
      <xdr:nvCxnSpPr>
        <xdr:cNvPr id="400" name="直線コネクタ 399"/>
        <xdr:cNvCxnSpPr/>
      </xdr:nvCxnSpPr>
      <xdr:spPr>
        <a:xfrm>
          <a:off x="5956300" y="12172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50825"/>
    <xdr:sp macro="" textlink="">
      <xdr:nvSpPr>
        <xdr:cNvPr id="401" name="テキスト ボックス 400"/>
        <xdr:cNvSpPr txBox="1"/>
      </xdr:nvSpPr>
      <xdr:spPr>
        <a:xfrm>
          <a:off x="5417820" y="120345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402" name="直線コネクタ 401"/>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50190"/>
    <xdr:sp macro="" textlink="">
      <xdr:nvSpPr>
        <xdr:cNvPr id="403" name="テキスト ボックス 402"/>
        <xdr:cNvSpPr txBox="1"/>
      </xdr:nvSpPr>
      <xdr:spPr>
        <a:xfrm>
          <a:off x="5417820" y="116617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4" name="直線コネクタ 403"/>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9555"/>
    <xdr:sp macro="" textlink="">
      <xdr:nvSpPr>
        <xdr:cNvPr id="405" name="テキスト ボックス 404"/>
        <xdr:cNvSpPr txBox="1"/>
      </xdr:nvSpPr>
      <xdr:spPr>
        <a:xfrm>
          <a:off x="5417820" y="112883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78740</xdr:rowOff>
    </xdr:to>
    <xdr:sp macro="" textlink="">
      <xdr:nvSpPr>
        <xdr:cNvPr id="406" name="商工費グラフ枠"/>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56515</xdr:rowOff>
    </xdr:from>
    <xdr:to>
      <xdr:col>54</xdr:col>
      <xdr:colOff>171450</xdr:colOff>
      <xdr:row>79</xdr:row>
      <xdr:rowOff>18415</xdr:rowOff>
    </xdr:to>
    <xdr:cxnSp macro="">
      <xdr:nvCxnSpPr>
        <xdr:cNvPr id="407" name="直線コネクタ 406"/>
        <xdr:cNvCxnSpPr/>
      </xdr:nvCxnSpPr>
      <xdr:spPr>
        <a:xfrm flipV="1">
          <a:off x="9429750" y="11795125"/>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22225</xdr:rowOff>
    </xdr:from>
    <xdr:ext cx="466090" cy="253365"/>
    <xdr:sp macro="" textlink="">
      <xdr:nvSpPr>
        <xdr:cNvPr id="408" name="商工費最小値テキスト"/>
        <xdr:cNvSpPr txBox="1"/>
      </xdr:nvSpPr>
      <xdr:spPr>
        <a:xfrm>
          <a:off x="9480550" y="132695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18415</xdr:rowOff>
    </xdr:from>
    <xdr:to>
      <xdr:col>55</xdr:col>
      <xdr:colOff>88900</xdr:colOff>
      <xdr:row>79</xdr:row>
      <xdr:rowOff>18415</xdr:rowOff>
    </xdr:to>
    <xdr:cxnSp macro="">
      <xdr:nvCxnSpPr>
        <xdr:cNvPr id="409" name="直線コネクタ 408"/>
        <xdr:cNvCxnSpPr/>
      </xdr:nvCxnSpPr>
      <xdr:spPr>
        <a:xfrm>
          <a:off x="9359900" y="1326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4995" cy="252730"/>
    <xdr:sp macro="" textlink="">
      <xdr:nvSpPr>
        <xdr:cNvPr id="410" name="商工費最大値テキスト"/>
        <xdr:cNvSpPr txBox="1"/>
      </xdr:nvSpPr>
      <xdr:spPr>
        <a:xfrm>
          <a:off x="9480550" y="1157605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56515</xdr:rowOff>
    </xdr:from>
    <xdr:to>
      <xdr:col>55</xdr:col>
      <xdr:colOff>88900</xdr:colOff>
      <xdr:row>70</xdr:row>
      <xdr:rowOff>56515</xdr:rowOff>
    </xdr:to>
    <xdr:cxnSp macro="">
      <xdr:nvCxnSpPr>
        <xdr:cNvPr id="411" name="直線コネクタ 410"/>
        <xdr:cNvCxnSpPr/>
      </xdr:nvCxnSpPr>
      <xdr:spPr>
        <a:xfrm>
          <a:off x="9359900" y="11795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156845</xdr:rowOff>
    </xdr:from>
    <xdr:to>
      <xdr:col>55</xdr:col>
      <xdr:colOff>0</xdr:colOff>
      <xdr:row>79</xdr:row>
      <xdr:rowOff>12065</xdr:rowOff>
    </xdr:to>
    <xdr:cxnSp macro="">
      <xdr:nvCxnSpPr>
        <xdr:cNvPr id="412" name="直線コネクタ 411"/>
        <xdr:cNvCxnSpPr/>
      </xdr:nvCxnSpPr>
      <xdr:spPr>
        <a:xfrm flipV="1">
          <a:off x="8686800" y="13236575"/>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0860" cy="252730"/>
    <xdr:sp macro="" textlink="">
      <xdr:nvSpPr>
        <xdr:cNvPr id="413" name="商工費平均値テキスト"/>
        <xdr:cNvSpPr txBox="1"/>
      </xdr:nvSpPr>
      <xdr:spPr>
        <a:xfrm>
          <a:off x="9480550" y="12933680"/>
          <a:ext cx="530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98425</xdr:rowOff>
    </xdr:to>
    <xdr:sp macro="" textlink="">
      <xdr:nvSpPr>
        <xdr:cNvPr id="414" name="フローチャート: 判断 413"/>
        <xdr:cNvSpPr/>
      </xdr:nvSpPr>
      <xdr:spPr>
        <a:xfrm>
          <a:off x="9398000" y="130797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12065</xdr:rowOff>
    </xdr:from>
    <xdr:to>
      <xdr:col>50</xdr:col>
      <xdr:colOff>114300</xdr:colOff>
      <xdr:row>79</xdr:row>
      <xdr:rowOff>17145</xdr:rowOff>
    </xdr:to>
    <xdr:cxnSp macro="">
      <xdr:nvCxnSpPr>
        <xdr:cNvPr id="415" name="直線コネクタ 414"/>
        <xdr:cNvCxnSpPr/>
      </xdr:nvCxnSpPr>
      <xdr:spPr>
        <a:xfrm flipV="1">
          <a:off x="7886700" y="1325943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17780</xdr:rowOff>
    </xdr:from>
    <xdr:to>
      <xdr:col>50</xdr:col>
      <xdr:colOff>165100</xdr:colOff>
      <xdr:row>78</xdr:row>
      <xdr:rowOff>116840</xdr:rowOff>
    </xdr:to>
    <xdr:sp macro="" textlink="">
      <xdr:nvSpPr>
        <xdr:cNvPr id="416" name="フローチャート: 判断 415"/>
        <xdr:cNvSpPr/>
      </xdr:nvSpPr>
      <xdr:spPr>
        <a:xfrm>
          <a:off x="8636000" y="13097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133350</xdr:rowOff>
    </xdr:from>
    <xdr:ext cx="534670" cy="252730"/>
    <xdr:sp macro="" textlink="">
      <xdr:nvSpPr>
        <xdr:cNvPr id="417" name="テキスト ボックス 416"/>
        <xdr:cNvSpPr txBox="1"/>
      </xdr:nvSpPr>
      <xdr:spPr>
        <a:xfrm>
          <a:off x="8438515" y="128778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13970</xdr:rowOff>
    </xdr:from>
    <xdr:to>
      <xdr:col>45</xdr:col>
      <xdr:colOff>171450</xdr:colOff>
      <xdr:row>79</xdr:row>
      <xdr:rowOff>17145</xdr:rowOff>
    </xdr:to>
    <xdr:cxnSp macro="">
      <xdr:nvCxnSpPr>
        <xdr:cNvPr id="418" name="直線コネクタ 417"/>
        <xdr:cNvCxnSpPr/>
      </xdr:nvCxnSpPr>
      <xdr:spPr>
        <a:xfrm>
          <a:off x="7080250" y="1326134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20320</xdr:rowOff>
    </xdr:from>
    <xdr:to>
      <xdr:col>46</xdr:col>
      <xdr:colOff>38100</xdr:colOff>
      <xdr:row>78</xdr:row>
      <xdr:rowOff>120015</xdr:rowOff>
    </xdr:to>
    <xdr:sp macro="" textlink="">
      <xdr:nvSpPr>
        <xdr:cNvPr id="419" name="フローチャート: 判断 418"/>
        <xdr:cNvSpPr/>
      </xdr:nvSpPr>
      <xdr:spPr>
        <a:xfrm>
          <a:off x="7842250" y="131000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135890</xdr:rowOff>
    </xdr:from>
    <xdr:ext cx="530860" cy="252730"/>
    <xdr:sp macro="" textlink="">
      <xdr:nvSpPr>
        <xdr:cNvPr id="420" name="テキスト ボックス 419"/>
        <xdr:cNvSpPr txBox="1"/>
      </xdr:nvSpPr>
      <xdr:spPr>
        <a:xfrm>
          <a:off x="7644765" y="1288034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10795</xdr:rowOff>
    </xdr:from>
    <xdr:to>
      <xdr:col>41</xdr:col>
      <xdr:colOff>50800</xdr:colOff>
      <xdr:row>79</xdr:row>
      <xdr:rowOff>13970</xdr:rowOff>
    </xdr:to>
    <xdr:cxnSp macro="">
      <xdr:nvCxnSpPr>
        <xdr:cNvPr id="421" name="直線コネクタ 420"/>
        <xdr:cNvCxnSpPr/>
      </xdr:nvCxnSpPr>
      <xdr:spPr>
        <a:xfrm>
          <a:off x="6286500" y="1325816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32385</xdr:rowOff>
    </xdr:from>
    <xdr:to>
      <xdr:col>41</xdr:col>
      <xdr:colOff>101600</xdr:colOff>
      <xdr:row>78</xdr:row>
      <xdr:rowOff>131445</xdr:rowOff>
    </xdr:to>
    <xdr:sp macro="" textlink="">
      <xdr:nvSpPr>
        <xdr:cNvPr id="422" name="フローチャート: 判断 421"/>
        <xdr:cNvSpPr/>
      </xdr:nvSpPr>
      <xdr:spPr>
        <a:xfrm>
          <a:off x="7029450" y="13112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147955</xdr:rowOff>
    </xdr:from>
    <xdr:ext cx="530860" cy="250190"/>
    <xdr:sp macro="" textlink="">
      <xdr:nvSpPr>
        <xdr:cNvPr id="423" name="テキスト ボックス 422"/>
        <xdr:cNvSpPr txBox="1"/>
      </xdr:nvSpPr>
      <xdr:spPr>
        <a:xfrm>
          <a:off x="6851015" y="1289240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23495</xdr:rowOff>
    </xdr:from>
    <xdr:to>
      <xdr:col>36</xdr:col>
      <xdr:colOff>165100</xdr:colOff>
      <xdr:row>78</xdr:row>
      <xdr:rowOff>123825</xdr:rowOff>
    </xdr:to>
    <xdr:sp macro="" textlink="">
      <xdr:nvSpPr>
        <xdr:cNvPr id="424" name="フローチャート: 判断 423"/>
        <xdr:cNvSpPr/>
      </xdr:nvSpPr>
      <xdr:spPr>
        <a:xfrm>
          <a:off x="6235700" y="131032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140335</xdr:rowOff>
    </xdr:from>
    <xdr:ext cx="534670" cy="249555"/>
    <xdr:sp macro="" textlink="">
      <xdr:nvSpPr>
        <xdr:cNvPr id="425" name="テキスト ボックス 424"/>
        <xdr:cNvSpPr txBox="1"/>
      </xdr:nvSpPr>
      <xdr:spPr>
        <a:xfrm>
          <a:off x="6038215" y="12884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76200</xdr:rowOff>
    </xdr:from>
    <xdr:ext cx="762000" cy="247015"/>
    <xdr:sp macro="" textlink="">
      <xdr:nvSpPr>
        <xdr:cNvPr id="426" name="テキスト ボックス 425"/>
        <xdr:cNvSpPr txBox="1"/>
      </xdr:nvSpPr>
      <xdr:spPr>
        <a:xfrm>
          <a:off x="92583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76200</xdr:rowOff>
    </xdr:from>
    <xdr:ext cx="762000" cy="247015"/>
    <xdr:sp macro="" textlink="">
      <xdr:nvSpPr>
        <xdr:cNvPr id="427" name="テキスト ボックス 426"/>
        <xdr:cNvSpPr txBox="1"/>
      </xdr:nvSpPr>
      <xdr:spPr>
        <a:xfrm>
          <a:off x="8515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76200</xdr:rowOff>
    </xdr:from>
    <xdr:ext cx="762000" cy="247015"/>
    <xdr:sp macro="" textlink="">
      <xdr:nvSpPr>
        <xdr:cNvPr id="428" name="テキスト ボックス 427"/>
        <xdr:cNvSpPr txBox="1"/>
      </xdr:nvSpPr>
      <xdr:spPr>
        <a:xfrm>
          <a:off x="7715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76200</xdr:rowOff>
    </xdr:from>
    <xdr:ext cx="758190" cy="247015"/>
    <xdr:sp macro="" textlink="">
      <xdr:nvSpPr>
        <xdr:cNvPr id="429" name="テキスト ボックス 428"/>
        <xdr:cNvSpPr txBox="1"/>
      </xdr:nvSpPr>
      <xdr:spPr>
        <a:xfrm>
          <a:off x="69088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76200</xdr:rowOff>
    </xdr:from>
    <xdr:ext cx="762000" cy="247015"/>
    <xdr:sp macro="" textlink="">
      <xdr:nvSpPr>
        <xdr:cNvPr id="430" name="テキスト ボックス 429"/>
        <xdr:cNvSpPr txBox="1"/>
      </xdr:nvSpPr>
      <xdr:spPr>
        <a:xfrm>
          <a:off x="6115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107950</xdr:rowOff>
    </xdr:from>
    <xdr:to>
      <xdr:col>55</xdr:col>
      <xdr:colOff>50800</xdr:colOff>
      <xdr:row>79</xdr:row>
      <xdr:rowOff>39370</xdr:rowOff>
    </xdr:to>
    <xdr:sp macro="" textlink="">
      <xdr:nvSpPr>
        <xdr:cNvPr id="431" name="楕円 430"/>
        <xdr:cNvSpPr/>
      </xdr:nvSpPr>
      <xdr:spPr>
        <a:xfrm>
          <a:off x="9398000" y="13187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24130</xdr:rowOff>
    </xdr:from>
    <xdr:ext cx="466090" cy="253365"/>
    <xdr:sp macro="" textlink="">
      <xdr:nvSpPr>
        <xdr:cNvPr id="432" name="商工費該当値テキスト"/>
        <xdr:cNvSpPr txBox="1"/>
      </xdr:nvSpPr>
      <xdr:spPr>
        <a:xfrm>
          <a:off x="9480550" y="1310386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129540</xdr:rowOff>
    </xdr:from>
    <xdr:to>
      <xdr:col>50</xdr:col>
      <xdr:colOff>165100</xdr:colOff>
      <xdr:row>79</xdr:row>
      <xdr:rowOff>61595</xdr:rowOff>
    </xdr:to>
    <xdr:sp macro="" textlink="">
      <xdr:nvSpPr>
        <xdr:cNvPr id="433" name="楕円 432"/>
        <xdr:cNvSpPr/>
      </xdr:nvSpPr>
      <xdr:spPr>
        <a:xfrm>
          <a:off x="8636000" y="13209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52070</xdr:rowOff>
    </xdr:from>
    <xdr:ext cx="469900" cy="249555"/>
    <xdr:sp macro="" textlink="">
      <xdr:nvSpPr>
        <xdr:cNvPr id="434" name="テキスト ボックス 433"/>
        <xdr:cNvSpPr txBox="1"/>
      </xdr:nvSpPr>
      <xdr:spPr>
        <a:xfrm>
          <a:off x="8470900" y="13299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133985</xdr:rowOff>
    </xdr:from>
    <xdr:to>
      <xdr:col>46</xdr:col>
      <xdr:colOff>38100</xdr:colOff>
      <xdr:row>79</xdr:row>
      <xdr:rowOff>66675</xdr:rowOff>
    </xdr:to>
    <xdr:sp macro="" textlink="">
      <xdr:nvSpPr>
        <xdr:cNvPr id="435" name="楕円 434"/>
        <xdr:cNvSpPr/>
      </xdr:nvSpPr>
      <xdr:spPr>
        <a:xfrm>
          <a:off x="7842250" y="132137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57150</xdr:rowOff>
    </xdr:from>
    <xdr:ext cx="469900" cy="253365"/>
    <xdr:sp macro="" textlink="">
      <xdr:nvSpPr>
        <xdr:cNvPr id="436" name="テキスト ボックス 435"/>
        <xdr:cNvSpPr txBox="1"/>
      </xdr:nvSpPr>
      <xdr:spPr>
        <a:xfrm>
          <a:off x="7677150" y="13304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131445</xdr:rowOff>
    </xdr:from>
    <xdr:to>
      <xdr:col>41</xdr:col>
      <xdr:colOff>101600</xdr:colOff>
      <xdr:row>79</xdr:row>
      <xdr:rowOff>62865</xdr:rowOff>
    </xdr:to>
    <xdr:sp macro="" textlink="">
      <xdr:nvSpPr>
        <xdr:cNvPr id="437" name="楕円 436"/>
        <xdr:cNvSpPr/>
      </xdr:nvSpPr>
      <xdr:spPr>
        <a:xfrm>
          <a:off x="7029450" y="13211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53975</xdr:rowOff>
    </xdr:from>
    <xdr:ext cx="469900" cy="252095"/>
    <xdr:sp macro="" textlink="">
      <xdr:nvSpPr>
        <xdr:cNvPr id="438" name="テキスト ボックス 437"/>
        <xdr:cNvSpPr txBox="1"/>
      </xdr:nvSpPr>
      <xdr:spPr>
        <a:xfrm>
          <a:off x="6864350" y="133013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128905</xdr:rowOff>
    </xdr:from>
    <xdr:to>
      <xdr:col>36</xdr:col>
      <xdr:colOff>165100</xdr:colOff>
      <xdr:row>79</xdr:row>
      <xdr:rowOff>60325</xdr:rowOff>
    </xdr:to>
    <xdr:sp macro="" textlink="">
      <xdr:nvSpPr>
        <xdr:cNvPr id="439" name="楕円 438"/>
        <xdr:cNvSpPr/>
      </xdr:nvSpPr>
      <xdr:spPr>
        <a:xfrm>
          <a:off x="6235700" y="13208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51435</xdr:rowOff>
    </xdr:from>
    <xdr:ext cx="469900" cy="249555"/>
    <xdr:sp macro="" textlink="">
      <xdr:nvSpPr>
        <xdr:cNvPr id="440" name="テキスト ボックス 439"/>
        <xdr:cNvSpPr txBox="1"/>
      </xdr:nvSpPr>
      <xdr:spPr>
        <a:xfrm>
          <a:off x="6070600" y="132988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30480</xdr:rowOff>
    </xdr:to>
    <xdr:sp macro="" textlink="">
      <xdr:nvSpPr>
        <xdr:cNvPr id="441" name="正方形/長方形 440"/>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54610</xdr:rowOff>
    </xdr:from>
    <xdr:to>
      <xdr:col>43</xdr:col>
      <xdr:colOff>63500</xdr:colOff>
      <xdr:row>86</xdr:row>
      <xdr:rowOff>133350</xdr:rowOff>
    </xdr:to>
    <xdr:sp macro="" textlink="">
      <xdr:nvSpPr>
        <xdr:cNvPr id="442" name="正方形/長方形 441"/>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85090</xdr:rowOff>
    </xdr:from>
    <xdr:to>
      <xdr:col>43</xdr:col>
      <xdr:colOff>63500</xdr:colOff>
      <xdr:row>88</xdr:row>
      <xdr:rowOff>0</xdr:rowOff>
    </xdr:to>
    <xdr:sp macro="" textlink="">
      <xdr:nvSpPr>
        <xdr:cNvPr id="443" name="正方形/長方形 442"/>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133350</xdr:rowOff>
    </xdr:to>
    <xdr:sp macro="" textlink="">
      <xdr:nvSpPr>
        <xdr:cNvPr id="444" name="正方形/長方形 443"/>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85090</xdr:rowOff>
    </xdr:from>
    <xdr:to>
      <xdr:col>48</xdr:col>
      <xdr:colOff>127000</xdr:colOff>
      <xdr:row>88</xdr:row>
      <xdr:rowOff>0</xdr:rowOff>
    </xdr:to>
    <xdr:sp macro="" textlink="">
      <xdr:nvSpPr>
        <xdr:cNvPr id="445" name="正方形/長方形 444"/>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133350</xdr:rowOff>
    </xdr:to>
    <xdr:sp macro="" textlink="">
      <xdr:nvSpPr>
        <xdr:cNvPr id="446" name="正方形/長方形 445"/>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85090</xdr:rowOff>
    </xdr:from>
    <xdr:to>
      <xdr:col>54</xdr:col>
      <xdr:colOff>127000</xdr:colOff>
      <xdr:row>88</xdr:row>
      <xdr:rowOff>0</xdr:rowOff>
    </xdr:to>
    <xdr:sp macro="" textlink="">
      <xdr:nvSpPr>
        <xdr:cNvPr id="447" name="正方形/長方形 446"/>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8" name="正方形/長方形 447"/>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13995"/>
    <xdr:sp macro="" textlink="">
      <xdr:nvSpPr>
        <xdr:cNvPr id="449" name="テキスト ボックス 448"/>
        <xdr:cNvSpPr txBox="1"/>
      </xdr:nvSpPr>
      <xdr:spPr>
        <a:xfrm>
          <a:off x="5918200" y="14594205"/>
          <a:ext cx="34607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5956300" y="1677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110" cy="255270"/>
    <xdr:sp macro="" textlink="">
      <xdr:nvSpPr>
        <xdr:cNvPr id="452" name="テキスト ボックス 451"/>
        <xdr:cNvSpPr txBox="1"/>
      </xdr:nvSpPr>
      <xdr:spPr>
        <a:xfrm>
          <a:off x="5726430" y="16628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7685" cy="255270"/>
    <xdr:sp macro="" textlink="">
      <xdr:nvSpPr>
        <xdr:cNvPr id="454" name="テキスト ボックス 453"/>
        <xdr:cNvSpPr txBox="1"/>
      </xdr:nvSpPr>
      <xdr:spPr>
        <a:xfrm>
          <a:off x="5481955" y="163423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5956300" y="16198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7685" cy="255270"/>
    <xdr:sp macro="" textlink="">
      <xdr:nvSpPr>
        <xdr:cNvPr id="456" name="テキスト ボックス 455"/>
        <xdr:cNvSpPr txBox="1"/>
      </xdr:nvSpPr>
      <xdr:spPr>
        <a:xfrm>
          <a:off x="5481955" y="1605661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7685" cy="255270"/>
    <xdr:sp macro="" textlink="">
      <xdr:nvSpPr>
        <xdr:cNvPr id="458" name="テキスト ボックス 457"/>
        <xdr:cNvSpPr txBox="1"/>
      </xdr:nvSpPr>
      <xdr:spPr>
        <a:xfrm>
          <a:off x="5481955" y="157708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5956300" y="1562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5630" cy="255270"/>
    <xdr:sp macro="" textlink="">
      <xdr:nvSpPr>
        <xdr:cNvPr id="460" name="テキスト ボックス 459"/>
        <xdr:cNvSpPr txBox="1"/>
      </xdr:nvSpPr>
      <xdr:spPr>
        <a:xfrm>
          <a:off x="5417820" y="1548511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5956300" y="15341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106680</xdr:rowOff>
    </xdr:from>
    <xdr:ext cx="595630" cy="252730"/>
    <xdr:sp macro="" textlink="">
      <xdr:nvSpPr>
        <xdr:cNvPr id="462" name="テキスト ボックス 461"/>
        <xdr:cNvSpPr txBox="1"/>
      </xdr:nvSpPr>
      <xdr:spPr>
        <a:xfrm>
          <a:off x="5417820" y="151980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133350</xdr:rowOff>
    </xdr:from>
    <xdr:to>
      <xdr:col>59</xdr:col>
      <xdr:colOff>50800</xdr:colOff>
      <xdr:row>89</xdr:row>
      <xdr:rowOff>133350</xdr:rowOff>
    </xdr:to>
    <xdr:cxnSp macro="">
      <xdr:nvCxnSpPr>
        <xdr:cNvPr id="463" name="直線コネクタ 462"/>
        <xdr:cNvCxnSpPr/>
      </xdr:nvCxnSpPr>
      <xdr:spPr>
        <a:xfrm>
          <a:off x="5956300" y="150571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161925</xdr:rowOff>
    </xdr:from>
    <xdr:ext cx="595630" cy="244475"/>
    <xdr:sp macro="" textlink="">
      <xdr:nvSpPr>
        <xdr:cNvPr id="464" name="テキスト ボックス 463"/>
        <xdr:cNvSpPr txBox="1"/>
      </xdr:nvSpPr>
      <xdr:spPr>
        <a:xfrm>
          <a:off x="5417820" y="149180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65" name="直線コネクタ 464"/>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52070</xdr:rowOff>
    </xdr:from>
    <xdr:ext cx="595630" cy="244475"/>
    <xdr:sp macro="" textlink="">
      <xdr:nvSpPr>
        <xdr:cNvPr id="466" name="テキスト ボックス 465"/>
        <xdr:cNvSpPr txBox="1"/>
      </xdr:nvSpPr>
      <xdr:spPr>
        <a:xfrm>
          <a:off x="5417820" y="146405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67" name="土木費グラフ枠"/>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120015</xdr:rowOff>
    </xdr:from>
    <xdr:to>
      <xdr:col>54</xdr:col>
      <xdr:colOff>171450</xdr:colOff>
      <xdr:row>98</xdr:row>
      <xdr:rowOff>161290</xdr:rowOff>
    </xdr:to>
    <xdr:cxnSp macro="">
      <xdr:nvCxnSpPr>
        <xdr:cNvPr id="468" name="直線コネクタ 467"/>
        <xdr:cNvCxnSpPr/>
      </xdr:nvCxnSpPr>
      <xdr:spPr>
        <a:xfrm flipV="1">
          <a:off x="9429750" y="1521142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0860" cy="255270"/>
    <xdr:sp macro="" textlink="">
      <xdr:nvSpPr>
        <xdr:cNvPr id="469" name="土木費最小値テキスト"/>
        <xdr:cNvSpPr txBox="1"/>
      </xdr:nvSpPr>
      <xdr:spPr>
        <a:xfrm>
          <a:off x="9480550" y="16625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xdr:cNvCxnSpPr/>
      </xdr:nvCxnSpPr>
      <xdr:spPr>
        <a:xfrm>
          <a:off x="9359900" y="16620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69850</xdr:rowOff>
    </xdr:from>
    <xdr:ext cx="594995" cy="245745"/>
    <xdr:sp macro="" textlink="">
      <xdr:nvSpPr>
        <xdr:cNvPr id="471" name="土木費最大値テキスト"/>
        <xdr:cNvSpPr txBox="1"/>
      </xdr:nvSpPr>
      <xdr:spPr>
        <a:xfrm>
          <a:off x="9480550" y="14993620"/>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120015</xdr:rowOff>
    </xdr:from>
    <xdr:to>
      <xdr:col>55</xdr:col>
      <xdr:colOff>88900</xdr:colOff>
      <xdr:row>90</xdr:row>
      <xdr:rowOff>120015</xdr:rowOff>
    </xdr:to>
    <xdr:cxnSp macro="">
      <xdr:nvCxnSpPr>
        <xdr:cNvPr id="472" name="直線コネクタ 471"/>
        <xdr:cNvCxnSpPr/>
      </xdr:nvCxnSpPr>
      <xdr:spPr>
        <a:xfrm>
          <a:off x="9359900" y="15211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163195</xdr:rowOff>
    </xdr:from>
    <xdr:to>
      <xdr:col>55</xdr:col>
      <xdr:colOff>0</xdr:colOff>
      <xdr:row>96</xdr:row>
      <xdr:rowOff>6350</xdr:rowOff>
    </xdr:to>
    <xdr:cxnSp macro="">
      <xdr:nvCxnSpPr>
        <xdr:cNvPr id="473" name="直線コネクタ 472"/>
        <xdr:cNvCxnSpPr/>
      </xdr:nvCxnSpPr>
      <xdr:spPr>
        <a:xfrm flipV="1">
          <a:off x="8686800" y="16108045"/>
          <a:ext cx="742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63500</xdr:rowOff>
    </xdr:from>
    <xdr:ext cx="530860" cy="255270"/>
    <xdr:sp macro="" textlink="">
      <xdr:nvSpPr>
        <xdr:cNvPr id="474" name="土木費平均値テキスト"/>
        <xdr:cNvSpPr txBox="1"/>
      </xdr:nvSpPr>
      <xdr:spPr>
        <a:xfrm>
          <a:off x="9480550" y="1617980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xdr:cNvSpPr/>
      </xdr:nvSpPr>
      <xdr:spPr>
        <a:xfrm>
          <a:off x="9398000" y="16201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92710</xdr:rowOff>
    </xdr:from>
    <xdr:to>
      <xdr:col>50</xdr:col>
      <xdr:colOff>114300</xdr:colOff>
      <xdr:row>96</xdr:row>
      <xdr:rowOff>6350</xdr:rowOff>
    </xdr:to>
    <xdr:cxnSp macro="">
      <xdr:nvCxnSpPr>
        <xdr:cNvPr id="476" name="直線コネクタ 475"/>
        <xdr:cNvCxnSpPr/>
      </xdr:nvCxnSpPr>
      <xdr:spPr>
        <a:xfrm>
          <a:off x="7886700" y="16037560"/>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xdr:cNvSpPr/>
      </xdr:nvSpPr>
      <xdr:spPr>
        <a:xfrm>
          <a:off x="8636000" y="16191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168275</xdr:rowOff>
    </xdr:from>
    <xdr:ext cx="534670" cy="255270"/>
    <xdr:sp macro="" textlink="">
      <xdr:nvSpPr>
        <xdr:cNvPr id="478" name="テキスト ボックス 477"/>
        <xdr:cNvSpPr txBox="1"/>
      </xdr:nvSpPr>
      <xdr:spPr>
        <a:xfrm>
          <a:off x="8438515" y="162845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92710</xdr:rowOff>
    </xdr:from>
    <xdr:to>
      <xdr:col>45</xdr:col>
      <xdr:colOff>171450</xdr:colOff>
      <xdr:row>96</xdr:row>
      <xdr:rowOff>4445</xdr:rowOff>
    </xdr:to>
    <xdr:cxnSp macro="">
      <xdr:nvCxnSpPr>
        <xdr:cNvPr id="479" name="直線コネクタ 478"/>
        <xdr:cNvCxnSpPr/>
      </xdr:nvCxnSpPr>
      <xdr:spPr>
        <a:xfrm flipV="1">
          <a:off x="7080250" y="16037560"/>
          <a:ext cx="8064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xdr:cNvSpPr/>
      </xdr:nvSpPr>
      <xdr:spPr>
        <a:xfrm>
          <a:off x="7842250" y="16187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163830</xdr:rowOff>
    </xdr:from>
    <xdr:ext cx="530860" cy="259080"/>
    <xdr:sp macro="" textlink="">
      <xdr:nvSpPr>
        <xdr:cNvPr id="481" name="テキスト ボックス 480"/>
        <xdr:cNvSpPr txBox="1"/>
      </xdr:nvSpPr>
      <xdr:spPr>
        <a:xfrm>
          <a:off x="7644765" y="16280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98425</xdr:rowOff>
    </xdr:from>
    <xdr:to>
      <xdr:col>41</xdr:col>
      <xdr:colOff>50800</xdr:colOff>
      <xdr:row>96</xdr:row>
      <xdr:rowOff>4445</xdr:rowOff>
    </xdr:to>
    <xdr:cxnSp macro="">
      <xdr:nvCxnSpPr>
        <xdr:cNvPr id="482" name="直線コネクタ 481"/>
        <xdr:cNvCxnSpPr/>
      </xdr:nvCxnSpPr>
      <xdr:spPr>
        <a:xfrm>
          <a:off x="6286500" y="16043275"/>
          <a:ext cx="7937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xdr:cNvSpPr/>
      </xdr:nvSpPr>
      <xdr:spPr>
        <a:xfrm>
          <a:off x="702945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xdr:rowOff>
    </xdr:from>
    <xdr:ext cx="530860" cy="259080"/>
    <xdr:sp macro="" textlink="">
      <xdr:nvSpPr>
        <xdr:cNvPr id="484" name="テキスト ボックス 483"/>
        <xdr:cNvSpPr txBox="1"/>
      </xdr:nvSpPr>
      <xdr:spPr>
        <a:xfrm>
          <a:off x="6851015" y="16302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5" name="フローチャート: 判断 484"/>
        <xdr:cNvSpPr/>
      </xdr:nvSpPr>
      <xdr:spPr>
        <a:xfrm>
          <a:off x="6235700" y="16225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29845</xdr:rowOff>
    </xdr:from>
    <xdr:ext cx="534670" cy="255270"/>
    <xdr:sp macro="" textlink="">
      <xdr:nvSpPr>
        <xdr:cNvPr id="486" name="テキスト ボックス 485"/>
        <xdr:cNvSpPr txBox="1"/>
      </xdr:nvSpPr>
      <xdr:spPr>
        <a:xfrm>
          <a:off x="6038215" y="163175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9" name="テキスト ボックス 488"/>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90" name="テキスト ボックス 489"/>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112395</xdr:rowOff>
    </xdr:from>
    <xdr:to>
      <xdr:col>55</xdr:col>
      <xdr:colOff>50800</xdr:colOff>
      <xdr:row>96</xdr:row>
      <xdr:rowOff>42545</xdr:rowOff>
    </xdr:to>
    <xdr:sp macro="" textlink="">
      <xdr:nvSpPr>
        <xdr:cNvPr id="492" name="楕円 491"/>
        <xdr:cNvSpPr/>
      </xdr:nvSpPr>
      <xdr:spPr>
        <a:xfrm>
          <a:off x="9398000" y="16057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135255</xdr:rowOff>
    </xdr:from>
    <xdr:ext cx="530860" cy="255270"/>
    <xdr:sp macro="" textlink="">
      <xdr:nvSpPr>
        <xdr:cNvPr id="493" name="土木費該当値テキスト"/>
        <xdr:cNvSpPr txBox="1"/>
      </xdr:nvSpPr>
      <xdr:spPr>
        <a:xfrm>
          <a:off x="9480550" y="159086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126365</xdr:rowOff>
    </xdr:from>
    <xdr:to>
      <xdr:col>50</xdr:col>
      <xdr:colOff>165100</xdr:colOff>
      <xdr:row>96</xdr:row>
      <xdr:rowOff>56515</xdr:rowOff>
    </xdr:to>
    <xdr:sp macro="" textlink="">
      <xdr:nvSpPr>
        <xdr:cNvPr id="494" name="楕円 493"/>
        <xdr:cNvSpPr/>
      </xdr:nvSpPr>
      <xdr:spPr>
        <a:xfrm>
          <a:off x="86360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73025</xdr:rowOff>
    </xdr:from>
    <xdr:ext cx="534670" cy="259080"/>
    <xdr:sp macro="" textlink="">
      <xdr:nvSpPr>
        <xdr:cNvPr id="495" name="テキスト ボックス 494"/>
        <xdr:cNvSpPr txBox="1"/>
      </xdr:nvSpPr>
      <xdr:spPr>
        <a:xfrm>
          <a:off x="8438515" y="1584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41910</xdr:rowOff>
    </xdr:from>
    <xdr:to>
      <xdr:col>46</xdr:col>
      <xdr:colOff>38100</xdr:colOff>
      <xdr:row>95</xdr:row>
      <xdr:rowOff>143510</xdr:rowOff>
    </xdr:to>
    <xdr:sp macro="" textlink="">
      <xdr:nvSpPr>
        <xdr:cNvPr id="496" name="楕円 495"/>
        <xdr:cNvSpPr/>
      </xdr:nvSpPr>
      <xdr:spPr>
        <a:xfrm>
          <a:off x="7842250" y="1598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160020</xdr:rowOff>
    </xdr:from>
    <xdr:ext cx="530860" cy="259080"/>
    <xdr:sp macro="" textlink="">
      <xdr:nvSpPr>
        <xdr:cNvPr id="497" name="テキスト ボックス 496"/>
        <xdr:cNvSpPr txBox="1"/>
      </xdr:nvSpPr>
      <xdr:spPr>
        <a:xfrm>
          <a:off x="7644765" y="15761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125095</xdr:rowOff>
    </xdr:from>
    <xdr:to>
      <xdr:col>41</xdr:col>
      <xdr:colOff>101600</xdr:colOff>
      <xdr:row>96</xdr:row>
      <xdr:rowOff>55245</xdr:rowOff>
    </xdr:to>
    <xdr:sp macro="" textlink="">
      <xdr:nvSpPr>
        <xdr:cNvPr id="498" name="楕円 497"/>
        <xdr:cNvSpPr/>
      </xdr:nvSpPr>
      <xdr:spPr>
        <a:xfrm>
          <a:off x="702945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71755</xdr:rowOff>
    </xdr:from>
    <xdr:ext cx="530860" cy="259080"/>
    <xdr:sp macro="" textlink="">
      <xdr:nvSpPr>
        <xdr:cNvPr id="499" name="テキスト ボックス 498"/>
        <xdr:cNvSpPr txBox="1"/>
      </xdr:nvSpPr>
      <xdr:spPr>
        <a:xfrm>
          <a:off x="6851015" y="15845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47625</xdr:rowOff>
    </xdr:from>
    <xdr:to>
      <xdr:col>36</xdr:col>
      <xdr:colOff>165100</xdr:colOff>
      <xdr:row>95</xdr:row>
      <xdr:rowOff>149225</xdr:rowOff>
    </xdr:to>
    <xdr:sp macro="" textlink="">
      <xdr:nvSpPr>
        <xdr:cNvPr id="500" name="楕円 499"/>
        <xdr:cNvSpPr/>
      </xdr:nvSpPr>
      <xdr:spPr>
        <a:xfrm>
          <a:off x="6235700"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166370</xdr:rowOff>
    </xdr:from>
    <xdr:ext cx="534670" cy="255270"/>
    <xdr:sp macro="" textlink="">
      <xdr:nvSpPr>
        <xdr:cNvPr id="501" name="テキスト ボックス 500"/>
        <xdr:cNvSpPr txBox="1"/>
      </xdr:nvSpPr>
      <xdr:spPr>
        <a:xfrm>
          <a:off x="6038215" y="157683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171450</xdr:colOff>
      <xdr:row>25</xdr:row>
      <xdr:rowOff>31115</xdr:rowOff>
    </xdr:to>
    <xdr:sp macro="" textlink="">
      <xdr:nvSpPr>
        <xdr:cNvPr id="502" name="正方形/長方形 501"/>
        <xdr:cNvSpPr/>
      </xdr:nvSpPr>
      <xdr:spPr>
        <a:xfrm>
          <a:off x="11207750" y="39147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135890</xdr:rowOff>
    </xdr:to>
    <xdr:sp macro="" textlink="">
      <xdr:nvSpPr>
        <xdr:cNvPr id="503" name="正方形/長方形 502"/>
        <xdr:cNvSpPr/>
      </xdr:nvSpPr>
      <xdr:spPr>
        <a:xfrm>
          <a:off x="11315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86360</xdr:rowOff>
    </xdr:from>
    <xdr:to>
      <xdr:col>74</xdr:col>
      <xdr:colOff>0</xdr:colOff>
      <xdr:row>28</xdr:row>
      <xdr:rowOff>0</xdr:rowOff>
    </xdr:to>
    <xdr:sp macro="" textlink="">
      <xdr:nvSpPr>
        <xdr:cNvPr id="504" name="正方形/長方形 503"/>
        <xdr:cNvSpPr/>
      </xdr:nvSpPr>
      <xdr:spPr>
        <a:xfrm>
          <a:off x="11315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135890</xdr:rowOff>
    </xdr:to>
    <xdr:sp macro="" textlink="">
      <xdr:nvSpPr>
        <xdr:cNvPr id="505" name="正方形/長方形 504"/>
        <xdr:cNvSpPr/>
      </xdr:nvSpPr>
      <xdr:spPr>
        <a:xfrm>
          <a:off x="122364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86360</xdr:rowOff>
    </xdr:from>
    <xdr:to>
      <xdr:col>79</xdr:col>
      <xdr:colOff>63500</xdr:colOff>
      <xdr:row>28</xdr:row>
      <xdr:rowOff>0</xdr:rowOff>
    </xdr:to>
    <xdr:sp macro="" textlink="">
      <xdr:nvSpPr>
        <xdr:cNvPr id="506" name="正方形/長方形 505"/>
        <xdr:cNvSpPr/>
      </xdr:nvSpPr>
      <xdr:spPr>
        <a:xfrm>
          <a:off x="122364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135890</xdr:rowOff>
    </xdr:to>
    <xdr:sp macro="" textlink="">
      <xdr:nvSpPr>
        <xdr:cNvPr id="507" name="正方形/長方形 506"/>
        <xdr:cNvSpPr/>
      </xdr:nvSpPr>
      <xdr:spPr>
        <a:xfrm>
          <a:off x="132651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86360</xdr:rowOff>
    </xdr:from>
    <xdr:to>
      <xdr:col>85</xdr:col>
      <xdr:colOff>63500</xdr:colOff>
      <xdr:row>28</xdr:row>
      <xdr:rowOff>0</xdr:rowOff>
    </xdr:to>
    <xdr:sp macro="" textlink="">
      <xdr:nvSpPr>
        <xdr:cNvPr id="508" name="正方形/長方形 507"/>
        <xdr:cNvSpPr/>
      </xdr:nvSpPr>
      <xdr:spPr>
        <a:xfrm>
          <a:off x="132651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80010</xdr:rowOff>
    </xdr:to>
    <xdr:sp macro="" textlink="">
      <xdr:nvSpPr>
        <xdr:cNvPr id="509" name="正方形/長方形 508"/>
        <xdr:cNvSpPr/>
      </xdr:nvSpPr>
      <xdr:spPr>
        <a:xfrm>
          <a:off x="11207750" y="47218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8440"/>
    <xdr:sp macro="" textlink="">
      <xdr:nvSpPr>
        <xdr:cNvPr id="510" name="テキスト ボックス 509"/>
        <xdr:cNvSpPr txBox="1"/>
      </xdr:nvSpPr>
      <xdr:spPr>
        <a:xfrm>
          <a:off x="11169650" y="45358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80010</xdr:rowOff>
    </xdr:from>
    <xdr:to>
      <xdr:col>89</xdr:col>
      <xdr:colOff>171450</xdr:colOff>
      <xdr:row>41</xdr:row>
      <xdr:rowOff>80010</xdr:rowOff>
    </xdr:to>
    <xdr:cxnSp macro="">
      <xdr:nvCxnSpPr>
        <xdr:cNvPr id="511" name="直線コネクタ 510"/>
        <xdr:cNvCxnSpPr/>
      </xdr:nvCxnSpPr>
      <xdr:spPr>
        <a:xfrm>
          <a:off x="11207750" y="6957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171450</xdr:colOff>
      <xdr:row>39</xdr:row>
      <xdr:rowOff>42545</xdr:rowOff>
    </xdr:to>
    <xdr:cxnSp macro="">
      <xdr:nvCxnSpPr>
        <xdr:cNvPr id="512" name="直線コネクタ 511"/>
        <xdr:cNvCxnSpPr/>
      </xdr:nvCxnSpPr>
      <xdr:spPr>
        <a:xfrm>
          <a:off x="11207750" y="6584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5110" cy="250825"/>
    <xdr:sp macro="" textlink="">
      <xdr:nvSpPr>
        <xdr:cNvPr id="513" name="テキスト ボックス 512"/>
        <xdr:cNvSpPr txBox="1"/>
      </xdr:nvSpPr>
      <xdr:spPr>
        <a:xfrm>
          <a:off x="10977880" y="64465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14" name="直線コネクタ 513"/>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0825"/>
    <xdr:sp macro="" textlink="">
      <xdr:nvSpPr>
        <xdr:cNvPr id="515" name="テキスト ボックス 514"/>
        <xdr:cNvSpPr txBox="1"/>
      </xdr:nvSpPr>
      <xdr:spPr>
        <a:xfrm>
          <a:off x="1073340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135890</xdr:rowOff>
    </xdr:from>
    <xdr:to>
      <xdr:col>89</xdr:col>
      <xdr:colOff>171450</xdr:colOff>
      <xdr:row>34</xdr:row>
      <xdr:rowOff>135890</xdr:rowOff>
    </xdr:to>
    <xdr:cxnSp macro="">
      <xdr:nvCxnSpPr>
        <xdr:cNvPr id="516" name="直線コネクタ 515"/>
        <xdr:cNvCxnSpPr/>
      </xdr:nvCxnSpPr>
      <xdr:spPr>
        <a:xfrm>
          <a:off x="11207750" y="5839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9555"/>
    <xdr:sp macro="" textlink="">
      <xdr:nvSpPr>
        <xdr:cNvPr id="517" name="テキスト ボックス 516"/>
        <xdr:cNvSpPr txBox="1"/>
      </xdr:nvSpPr>
      <xdr:spPr>
        <a:xfrm>
          <a:off x="10733405" y="5701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98425</xdr:rowOff>
    </xdr:from>
    <xdr:to>
      <xdr:col>89</xdr:col>
      <xdr:colOff>171450</xdr:colOff>
      <xdr:row>32</xdr:row>
      <xdr:rowOff>98425</xdr:rowOff>
    </xdr:to>
    <xdr:cxnSp macro="">
      <xdr:nvCxnSpPr>
        <xdr:cNvPr id="518" name="直線コネクタ 517"/>
        <xdr:cNvCxnSpPr/>
      </xdr:nvCxnSpPr>
      <xdr:spPr>
        <a:xfrm>
          <a:off x="11207750" y="5466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0825"/>
    <xdr:sp macro="" textlink="">
      <xdr:nvSpPr>
        <xdr:cNvPr id="519" name="テキスト ボックス 518"/>
        <xdr:cNvSpPr txBox="1"/>
      </xdr:nvSpPr>
      <xdr:spPr>
        <a:xfrm>
          <a:off x="10733405" y="5328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20" name="直線コネクタ 519"/>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50190"/>
    <xdr:sp macro="" textlink="">
      <xdr:nvSpPr>
        <xdr:cNvPr id="521" name="テキスト ボックス 520"/>
        <xdr:cNvSpPr txBox="1"/>
      </xdr:nvSpPr>
      <xdr:spPr>
        <a:xfrm>
          <a:off x="1073340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22" name="直線コネクタ 521"/>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9555"/>
    <xdr:sp macro="" textlink="">
      <xdr:nvSpPr>
        <xdr:cNvPr id="523" name="テキスト ボックス 522"/>
        <xdr:cNvSpPr txBox="1"/>
      </xdr:nvSpPr>
      <xdr:spPr>
        <a:xfrm>
          <a:off x="10669270" y="45827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80010</xdr:rowOff>
    </xdr:to>
    <xdr:sp macro="" textlink="">
      <xdr:nvSpPr>
        <xdr:cNvPr id="524" name="消防費グラフ枠"/>
        <xdr:cNvSpPr/>
      </xdr:nvSpPr>
      <xdr:spPr>
        <a:xfrm>
          <a:off x="11207750" y="47218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134620</xdr:rowOff>
    </xdr:from>
    <xdr:to>
      <xdr:col>85</xdr:col>
      <xdr:colOff>126365</xdr:colOff>
      <xdr:row>38</xdr:row>
      <xdr:rowOff>23495</xdr:rowOff>
    </xdr:to>
    <xdr:cxnSp macro="">
      <xdr:nvCxnSpPr>
        <xdr:cNvPr id="525" name="直線コネクタ 524"/>
        <xdr:cNvCxnSpPr/>
      </xdr:nvCxnSpPr>
      <xdr:spPr>
        <a:xfrm flipV="1">
          <a:off x="14698345" y="499999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28575</xdr:rowOff>
    </xdr:from>
    <xdr:ext cx="534670" cy="249555"/>
    <xdr:sp macro="" textlink="">
      <xdr:nvSpPr>
        <xdr:cNvPr id="526" name="消防費最小値テキスト"/>
        <xdr:cNvSpPr txBox="1"/>
      </xdr:nvSpPr>
      <xdr:spPr>
        <a:xfrm>
          <a:off x="14744700" y="6402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23495</xdr:rowOff>
    </xdr:from>
    <xdr:to>
      <xdr:col>86</xdr:col>
      <xdr:colOff>25400</xdr:colOff>
      <xdr:row>38</xdr:row>
      <xdr:rowOff>23495</xdr:rowOff>
    </xdr:to>
    <xdr:cxnSp macro="">
      <xdr:nvCxnSpPr>
        <xdr:cNvPr id="527" name="直線コネクタ 526"/>
        <xdr:cNvCxnSpPr/>
      </xdr:nvCxnSpPr>
      <xdr:spPr>
        <a:xfrm>
          <a:off x="14611350" y="6397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82550</xdr:rowOff>
    </xdr:from>
    <xdr:ext cx="534670" cy="253365"/>
    <xdr:sp macro="" textlink="">
      <xdr:nvSpPr>
        <xdr:cNvPr id="528" name="消防費最大値テキスト"/>
        <xdr:cNvSpPr txBox="1"/>
      </xdr:nvSpPr>
      <xdr:spPr>
        <a:xfrm>
          <a:off x="14744700" y="4780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134620</xdr:rowOff>
    </xdr:from>
    <xdr:to>
      <xdr:col>86</xdr:col>
      <xdr:colOff>25400</xdr:colOff>
      <xdr:row>29</xdr:row>
      <xdr:rowOff>134620</xdr:rowOff>
    </xdr:to>
    <xdr:cxnSp macro="">
      <xdr:nvCxnSpPr>
        <xdr:cNvPr id="529" name="直線コネクタ 528"/>
        <xdr:cNvCxnSpPr/>
      </xdr:nvCxnSpPr>
      <xdr:spPr>
        <a:xfrm>
          <a:off x="14611350" y="4999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78740</xdr:rowOff>
    </xdr:from>
    <xdr:to>
      <xdr:col>85</xdr:col>
      <xdr:colOff>127000</xdr:colOff>
      <xdr:row>35</xdr:row>
      <xdr:rowOff>61595</xdr:rowOff>
    </xdr:to>
    <xdr:cxnSp macro="">
      <xdr:nvCxnSpPr>
        <xdr:cNvPr id="530" name="直線コネクタ 529"/>
        <xdr:cNvCxnSpPr/>
      </xdr:nvCxnSpPr>
      <xdr:spPr>
        <a:xfrm>
          <a:off x="13938250" y="5782310"/>
          <a:ext cx="762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12065</xdr:rowOff>
    </xdr:from>
    <xdr:ext cx="534670" cy="250825"/>
    <xdr:sp macro="" textlink="">
      <xdr:nvSpPr>
        <xdr:cNvPr id="531" name="消防費平均値テキスト"/>
        <xdr:cNvSpPr txBox="1"/>
      </xdr:nvSpPr>
      <xdr:spPr>
        <a:xfrm>
          <a:off x="14744700" y="60509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33020</xdr:rowOff>
    </xdr:from>
    <xdr:to>
      <xdr:col>85</xdr:col>
      <xdr:colOff>171450</xdr:colOff>
      <xdr:row>36</xdr:row>
      <xdr:rowOff>131445</xdr:rowOff>
    </xdr:to>
    <xdr:sp macro="" textlink="">
      <xdr:nvSpPr>
        <xdr:cNvPr id="532" name="フローチャート: 判断 531"/>
        <xdr:cNvSpPr/>
      </xdr:nvSpPr>
      <xdr:spPr>
        <a:xfrm>
          <a:off x="14649450" y="607187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78740</xdr:rowOff>
    </xdr:from>
    <xdr:to>
      <xdr:col>81</xdr:col>
      <xdr:colOff>50800</xdr:colOff>
      <xdr:row>35</xdr:row>
      <xdr:rowOff>135255</xdr:rowOff>
    </xdr:to>
    <xdr:cxnSp macro="">
      <xdr:nvCxnSpPr>
        <xdr:cNvPr id="533" name="直線コネクタ 532"/>
        <xdr:cNvCxnSpPr/>
      </xdr:nvCxnSpPr>
      <xdr:spPr>
        <a:xfrm flipV="1">
          <a:off x="13144500" y="5782310"/>
          <a:ext cx="7937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36830</xdr:rowOff>
    </xdr:from>
    <xdr:to>
      <xdr:col>81</xdr:col>
      <xdr:colOff>101600</xdr:colOff>
      <xdr:row>36</xdr:row>
      <xdr:rowOff>135255</xdr:rowOff>
    </xdr:to>
    <xdr:sp macro="" textlink="">
      <xdr:nvSpPr>
        <xdr:cNvPr id="534" name="フローチャート: 判断 533"/>
        <xdr:cNvSpPr/>
      </xdr:nvSpPr>
      <xdr:spPr>
        <a:xfrm>
          <a:off x="13887450" y="60756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127635</xdr:rowOff>
    </xdr:from>
    <xdr:ext cx="530860" cy="250825"/>
    <xdr:sp macro="" textlink="">
      <xdr:nvSpPr>
        <xdr:cNvPr id="535" name="テキスト ボックス 534"/>
        <xdr:cNvSpPr txBox="1"/>
      </xdr:nvSpPr>
      <xdr:spPr>
        <a:xfrm>
          <a:off x="13709015" y="616648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135255</xdr:rowOff>
    </xdr:from>
    <xdr:to>
      <xdr:col>76</xdr:col>
      <xdr:colOff>114300</xdr:colOff>
      <xdr:row>36</xdr:row>
      <xdr:rowOff>1905</xdr:rowOff>
    </xdr:to>
    <xdr:cxnSp macro="">
      <xdr:nvCxnSpPr>
        <xdr:cNvPr id="536" name="直線コネクタ 535"/>
        <xdr:cNvCxnSpPr/>
      </xdr:nvCxnSpPr>
      <xdr:spPr>
        <a:xfrm flipV="1">
          <a:off x="12344400" y="600646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51435</xdr:rowOff>
    </xdr:from>
    <xdr:to>
      <xdr:col>76</xdr:col>
      <xdr:colOff>165100</xdr:colOff>
      <xdr:row>36</xdr:row>
      <xdr:rowOff>151130</xdr:rowOff>
    </xdr:to>
    <xdr:sp macro="" textlink="">
      <xdr:nvSpPr>
        <xdr:cNvPr id="537" name="フローチャート: 判断 536"/>
        <xdr:cNvSpPr/>
      </xdr:nvSpPr>
      <xdr:spPr>
        <a:xfrm>
          <a:off x="13093700" y="6090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142875</xdr:rowOff>
    </xdr:from>
    <xdr:ext cx="534670" cy="249555"/>
    <xdr:sp macro="" textlink="">
      <xdr:nvSpPr>
        <xdr:cNvPr id="538" name="テキスト ボックス 537"/>
        <xdr:cNvSpPr txBox="1"/>
      </xdr:nvSpPr>
      <xdr:spPr>
        <a:xfrm>
          <a:off x="12896215" y="61817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127635</xdr:rowOff>
    </xdr:from>
    <xdr:to>
      <xdr:col>71</xdr:col>
      <xdr:colOff>171450</xdr:colOff>
      <xdr:row>36</xdr:row>
      <xdr:rowOff>1905</xdr:rowOff>
    </xdr:to>
    <xdr:cxnSp macro="">
      <xdr:nvCxnSpPr>
        <xdr:cNvPr id="539" name="直線コネクタ 538"/>
        <xdr:cNvCxnSpPr/>
      </xdr:nvCxnSpPr>
      <xdr:spPr>
        <a:xfrm>
          <a:off x="11537950" y="5495925"/>
          <a:ext cx="80645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49530</xdr:rowOff>
    </xdr:from>
    <xdr:to>
      <xdr:col>72</xdr:col>
      <xdr:colOff>38100</xdr:colOff>
      <xdr:row>36</xdr:row>
      <xdr:rowOff>148590</xdr:rowOff>
    </xdr:to>
    <xdr:sp macro="" textlink="">
      <xdr:nvSpPr>
        <xdr:cNvPr id="540" name="フローチャート: 判断 539"/>
        <xdr:cNvSpPr/>
      </xdr:nvSpPr>
      <xdr:spPr>
        <a:xfrm>
          <a:off x="12299950" y="6088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140335</xdr:rowOff>
    </xdr:from>
    <xdr:ext cx="530860" cy="249555"/>
    <xdr:sp macro="" textlink="">
      <xdr:nvSpPr>
        <xdr:cNvPr id="541" name="テキスト ボックス 540"/>
        <xdr:cNvSpPr txBox="1"/>
      </xdr:nvSpPr>
      <xdr:spPr>
        <a:xfrm>
          <a:off x="12102465" y="61791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39370</xdr:rowOff>
    </xdr:from>
    <xdr:to>
      <xdr:col>67</xdr:col>
      <xdr:colOff>101600</xdr:colOff>
      <xdr:row>36</xdr:row>
      <xdr:rowOff>137795</xdr:rowOff>
    </xdr:to>
    <xdr:sp macro="" textlink="">
      <xdr:nvSpPr>
        <xdr:cNvPr id="542" name="フローチャート: 判断 541"/>
        <xdr:cNvSpPr/>
      </xdr:nvSpPr>
      <xdr:spPr>
        <a:xfrm>
          <a:off x="11487150" y="60782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129540</xdr:rowOff>
    </xdr:from>
    <xdr:ext cx="530860" cy="249555"/>
    <xdr:sp macro="" textlink="">
      <xdr:nvSpPr>
        <xdr:cNvPr id="543" name="テキスト ボックス 542"/>
        <xdr:cNvSpPr txBox="1"/>
      </xdr:nvSpPr>
      <xdr:spPr>
        <a:xfrm>
          <a:off x="11308715" y="61683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77470</xdr:rowOff>
    </xdr:from>
    <xdr:ext cx="762000" cy="252730"/>
    <xdr:sp macro="" textlink="">
      <xdr:nvSpPr>
        <xdr:cNvPr id="544" name="テキスト ボックス 543"/>
        <xdr:cNvSpPr txBox="1"/>
      </xdr:nvSpPr>
      <xdr:spPr>
        <a:xfrm>
          <a:off x="145288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77470</xdr:rowOff>
    </xdr:from>
    <xdr:ext cx="758190" cy="252730"/>
    <xdr:sp macro="" textlink="">
      <xdr:nvSpPr>
        <xdr:cNvPr id="545" name="テキスト ボックス 544"/>
        <xdr:cNvSpPr txBox="1"/>
      </xdr:nvSpPr>
      <xdr:spPr>
        <a:xfrm>
          <a:off x="137668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77470</xdr:rowOff>
    </xdr:from>
    <xdr:ext cx="762000" cy="252730"/>
    <xdr:sp macro="" textlink="">
      <xdr:nvSpPr>
        <xdr:cNvPr id="546" name="テキスト ボックス 545"/>
        <xdr:cNvSpPr txBox="1"/>
      </xdr:nvSpPr>
      <xdr:spPr>
        <a:xfrm>
          <a:off x="12973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77470</xdr:rowOff>
    </xdr:from>
    <xdr:ext cx="762000" cy="252730"/>
    <xdr:sp macro="" textlink="">
      <xdr:nvSpPr>
        <xdr:cNvPr id="547" name="テキスト ボックス 546"/>
        <xdr:cNvSpPr txBox="1"/>
      </xdr:nvSpPr>
      <xdr:spPr>
        <a:xfrm>
          <a:off x="12172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77470</xdr:rowOff>
    </xdr:from>
    <xdr:ext cx="758190" cy="252730"/>
    <xdr:sp macro="" textlink="">
      <xdr:nvSpPr>
        <xdr:cNvPr id="548" name="テキスト ボックス 547"/>
        <xdr:cNvSpPr txBox="1"/>
      </xdr:nvSpPr>
      <xdr:spPr>
        <a:xfrm>
          <a:off x="113665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12065</xdr:rowOff>
    </xdr:from>
    <xdr:to>
      <xdr:col>85</xdr:col>
      <xdr:colOff>171450</xdr:colOff>
      <xdr:row>35</xdr:row>
      <xdr:rowOff>110490</xdr:rowOff>
    </xdr:to>
    <xdr:sp macro="" textlink="">
      <xdr:nvSpPr>
        <xdr:cNvPr id="549" name="楕円 548"/>
        <xdr:cNvSpPr/>
      </xdr:nvSpPr>
      <xdr:spPr>
        <a:xfrm>
          <a:off x="14649450" y="588327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34290</xdr:rowOff>
    </xdr:from>
    <xdr:ext cx="534670" cy="250825"/>
    <xdr:sp macro="" textlink="">
      <xdr:nvSpPr>
        <xdr:cNvPr id="550" name="消防費該当値テキスト"/>
        <xdr:cNvSpPr txBox="1"/>
      </xdr:nvSpPr>
      <xdr:spPr>
        <a:xfrm>
          <a:off x="14744700" y="57378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29845</xdr:rowOff>
    </xdr:from>
    <xdr:to>
      <xdr:col>81</xdr:col>
      <xdr:colOff>101600</xdr:colOff>
      <xdr:row>34</xdr:row>
      <xdr:rowOff>128905</xdr:rowOff>
    </xdr:to>
    <xdr:sp macro="" textlink="">
      <xdr:nvSpPr>
        <xdr:cNvPr id="551" name="楕円 550"/>
        <xdr:cNvSpPr/>
      </xdr:nvSpPr>
      <xdr:spPr>
        <a:xfrm>
          <a:off x="13887450" y="573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144780</xdr:rowOff>
    </xdr:from>
    <xdr:ext cx="530860" cy="250190"/>
    <xdr:sp macro="" textlink="">
      <xdr:nvSpPr>
        <xdr:cNvPr id="552" name="テキスト ボックス 551"/>
        <xdr:cNvSpPr txBox="1"/>
      </xdr:nvSpPr>
      <xdr:spPr>
        <a:xfrm>
          <a:off x="13709015" y="551307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85725</xdr:rowOff>
    </xdr:from>
    <xdr:to>
      <xdr:col>76</xdr:col>
      <xdr:colOff>165100</xdr:colOff>
      <xdr:row>36</xdr:row>
      <xdr:rowOff>17145</xdr:rowOff>
    </xdr:to>
    <xdr:sp macro="" textlink="">
      <xdr:nvSpPr>
        <xdr:cNvPr id="553" name="楕円 552"/>
        <xdr:cNvSpPr/>
      </xdr:nvSpPr>
      <xdr:spPr>
        <a:xfrm>
          <a:off x="13093700" y="5956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34290</xdr:rowOff>
    </xdr:from>
    <xdr:ext cx="534670" cy="250825"/>
    <xdr:sp macro="" textlink="">
      <xdr:nvSpPr>
        <xdr:cNvPr id="554" name="テキスト ボックス 553"/>
        <xdr:cNvSpPr txBox="1"/>
      </xdr:nvSpPr>
      <xdr:spPr>
        <a:xfrm>
          <a:off x="12896215" y="57378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119380</xdr:rowOff>
    </xdr:from>
    <xdr:to>
      <xdr:col>72</xdr:col>
      <xdr:colOff>38100</xdr:colOff>
      <xdr:row>36</xdr:row>
      <xdr:rowOff>51435</xdr:rowOff>
    </xdr:to>
    <xdr:sp macro="" textlink="">
      <xdr:nvSpPr>
        <xdr:cNvPr id="555" name="楕円 554"/>
        <xdr:cNvSpPr/>
      </xdr:nvSpPr>
      <xdr:spPr>
        <a:xfrm>
          <a:off x="12299950" y="5990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67945</xdr:rowOff>
    </xdr:from>
    <xdr:ext cx="530860" cy="250190"/>
    <xdr:sp macro="" textlink="">
      <xdr:nvSpPr>
        <xdr:cNvPr id="556" name="テキスト ボックス 555"/>
        <xdr:cNvSpPr txBox="1"/>
      </xdr:nvSpPr>
      <xdr:spPr>
        <a:xfrm>
          <a:off x="12102465" y="577151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76835</xdr:rowOff>
    </xdr:from>
    <xdr:to>
      <xdr:col>67</xdr:col>
      <xdr:colOff>101600</xdr:colOff>
      <xdr:row>33</xdr:row>
      <xdr:rowOff>8255</xdr:rowOff>
    </xdr:to>
    <xdr:sp macro="" textlink="">
      <xdr:nvSpPr>
        <xdr:cNvPr id="557" name="楕円 556"/>
        <xdr:cNvSpPr/>
      </xdr:nvSpPr>
      <xdr:spPr>
        <a:xfrm>
          <a:off x="11487150" y="5445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24765</xdr:rowOff>
    </xdr:from>
    <xdr:ext cx="530860" cy="253365"/>
    <xdr:sp macro="" textlink="">
      <xdr:nvSpPr>
        <xdr:cNvPr id="558" name="テキスト ボックス 557"/>
        <xdr:cNvSpPr txBox="1"/>
      </xdr:nvSpPr>
      <xdr:spPr>
        <a:xfrm>
          <a:off x="11308715" y="52254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171450</xdr:colOff>
      <xdr:row>45</xdr:row>
      <xdr:rowOff>31115</xdr:rowOff>
    </xdr:to>
    <xdr:sp macro="" textlink="">
      <xdr:nvSpPr>
        <xdr:cNvPr id="559" name="正方形/長方形 558"/>
        <xdr:cNvSpPr/>
      </xdr:nvSpPr>
      <xdr:spPr>
        <a:xfrm>
          <a:off x="11207750" y="72675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135890</xdr:rowOff>
    </xdr:to>
    <xdr:sp macro="" textlink="">
      <xdr:nvSpPr>
        <xdr:cNvPr id="560" name="正方形/長方形 559"/>
        <xdr:cNvSpPr/>
      </xdr:nvSpPr>
      <xdr:spPr>
        <a:xfrm>
          <a:off x="11315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86360</xdr:rowOff>
    </xdr:from>
    <xdr:to>
      <xdr:col>74</xdr:col>
      <xdr:colOff>0</xdr:colOff>
      <xdr:row>48</xdr:row>
      <xdr:rowOff>0</xdr:rowOff>
    </xdr:to>
    <xdr:sp macro="" textlink="">
      <xdr:nvSpPr>
        <xdr:cNvPr id="561" name="正方形/長方形 560"/>
        <xdr:cNvSpPr/>
      </xdr:nvSpPr>
      <xdr:spPr>
        <a:xfrm>
          <a:off x="11315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135890</xdr:rowOff>
    </xdr:to>
    <xdr:sp macro="" textlink="">
      <xdr:nvSpPr>
        <xdr:cNvPr id="562" name="正方形/長方形 561"/>
        <xdr:cNvSpPr/>
      </xdr:nvSpPr>
      <xdr:spPr>
        <a:xfrm>
          <a:off x="122364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86360</xdr:rowOff>
    </xdr:from>
    <xdr:to>
      <xdr:col>79</xdr:col>
      <xdr:colOff>63500</xdr:colOff>
      <xdr:row>48</xdr:row>
      <xdr:rowOff>0</xdr:rowOff>
    </xdr:to>
    <xdr:sp macro="" textlink="">
      <xdr:nvSpPr>
        <xdr:cNvPr id="563" name="正方形/長方形 562"/>
        <xdr:cNvSpPr/>
      </xdr:nvSpPr>
      <xdr:spPr>
        <a:xfrm>
          <a:off x="122364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135890</xdr:rowOff>
    </xdr:to>
    <xdr:sp macro="" textlink="">
      <xdr:nvSpPr>
        <xdr:cNvPr id="564" name="正方形/長方形 563"/>
        <xdr:cNvSpPr/>
      </xdr:nvSpPr>
      <xdr:spPr>
        <a:xfrm>
          <a:off x="132651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86360</xdr:rowOff>
    </xdr:from>
    <xdr:to>
      <xdr:col>85</xdr:col>
      <xdr:colOff>63500</xdr:colOff>
      <xdr:row>48</xdr:row>
      <xdr:rowOff>0</xdr:rowOff>
    </xdr:to>
    <xdr:sp macro="" textlink="">
      <xdr:nvSpPr>
        <xdr:cNvPr id="565" name="正方形/長方形 564"/>
        <xdr:cNvSpPr/>
      </xdr:nvSpPr>
      <xdr:spPr>
        <a:xfrm>
          <a:off x="132651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80010</xdr:rowOff>
    </xdr:to>
    <xdr:sp macro="" textlink="">
      <xdr:nvSpPr>
        <xdr:cNvPr id="566" name="正方形/長方形 565"/>
        <xdr:cNvSpPr/>
      </xdr:nvSpPr>
      <xdr:spPr>
        <a:xfrm>
          <a:off x="11207750" y="80746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8440"/>
    <xdr:sp macro="" textlink="">
      <xdr:nvSpPr>
        <xdr:cNvPr id="567" name="テキスト ボックス 566"/>
        <xdr:cNvSpPr txBox="1"/>
      </xdr:nvSpPr>
      <xdr:spPr>
        <a:xfrm>
          <a:off x="11169650" y="78886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80010</xdr:rowOff>
    </xdr:from>
    <xdr:to>
      <xdr:col>89</xdr:col>
      <xdr:colOff>171450</xdr:colOff>
      <xdr:row>61</xdr:row>
      <xdr:rowOff>80010</xdr:rowOff>
    </xdr:to>
    <xdr:cxnSp macro="">
      <xdr:nvCxnSpPr>
        <xdr:cNvPr id="568" name="直線コネクタ 567"/>
        <xdr:cNvCxnSpPr/>
      </xdr:nvCxnSpPr>
      <xdr:spPr>
        <a:xfrm>
          <a:off x="11207750" y="10309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42545</xdr:rowOff>
    </xdr:from>
    <xdr:to>
      <xdr:col>89</xdr:col>
      <xdr:colOff>171450</xdr:colOff>
      <xdr:row>59</xdr:row>
      <xdr:rowOff>42545</xdr:rowOff>
    </xdr:to>
    <xdr:cxnSp macro="">
      <xdr:nvCxnSpPr>
        <xdr:cNvPr id="569" name="直線コネクタ 568"/>
        <xdr:cNvCxnSpPr/>
      </xdr:nvCxnSpPr>
      <xdr:spPr>
        <a:xfrm>
          <a:off x="11207750" y="9937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110" cy="250825"/>
    <xdr:sp macro="" textlink="">
      <xdr:nvSpPr>
        <xdr:cNvPr id="570" name="テキスト ボックス 569"/>
        <xdr:cNvSpPr txBox="1"/>
      </xdr:nvSpPr>
      <xdr:spPr>
        <a:xfrm>
          <a:off x="10977880" y="97993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71" name="直線コネクタ 570"/>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50825"/>
    <xdr:sp macro="" textlink="">
      <xdr:nvSpPr>
        <xdr:cNvPr id="572" name="テキスト ボックス 571"/>
        <xdr:cNvSpPr txBox="1"/>
      </xdr:nvSpPr>
      <xdr:spPr>
        <a:xfrm>
          <a:off x="1073340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135890</xdr:rowOff>
    </xdr:from>
    <xdr:to>
      <xdr:col>89</xdr:col>
      <xdr:colOff>171450</xdr:colOff>
      <xdr:row>54</xdr:row>
      <xdr:rowOff>135890</xdr:rowOff>
    </xdr:to>
    <xdr:cxnSp macro="">
      <xdr:nvCxnSpPr>
        <xdr:cNvPr id="573" name="直線コネクタ 572"/>
        <xdr:cNvCxnSpPr/>
      </xdr:nvCxnSpPr>
      <xdr:spPr>
        <a:xfrm>
          <a:off x="11207750" y="9192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5630" cy="249555"/>
    <xdr:sp macro="" textlink="">
      <xdr:nvSpPr>
        <xdr:cNvPr id="574" name="テキスト ボックス 573"/>
        <xdr:cNvSpPr txBox="1"/>
      </xdr:nvSpPr>
      <xdr:spPr>
        <a:xfrm>
          <a:off x="10669270" y="9053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98425</xdr:rowOff>
    </xdr:from>
    <xdr:to>
      <xdr:col>89</xdr:col>
      <xdr:colOff>171450</xdr:colOff>
      <xdr:row>52</xdr:row>
      <xdr:rowOff>98425</xdr:rowOff>
    </xdr:to>
    <xdr:cxnSp macro="">
      <xdr:nvCxnSpPr>
        <xdr:cNvPr id="575" name="直線コネクタ 574"/>
        <xdr:cNvCxnSpPr/>
      </xdr:nvCxnSpPr>
      <xdr:spPr>
        <a:xfrm>
          <a:off x="11207750" y="8819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5630" cy="250825"/>
    <xdr:sp macro="" textlink="">
      <xdr:nvSpPr>
        <xdr:cNvPr id="576" name="テキスト ボックス 575"/>
        <xdr:cNvSpPr txBox="1"/>
      </xdr:nvSpPr>
      <xdr:spPr>
        <a:xfrm>
          <a:off x="106692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77" name="直線コネクタ 576"/>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50190"/>
    <xdr:sp macro="" textlink="">
      <xdr:nvSpPr>
        <xdr:cNvPr id="578" name="テキスト ボックス 577"/>
        <xdr:cNvSpPr txBox="1"/>
      </xdr:nvSpPr>
      <xdr:spPr>
        <a:xfrm>
          <a:off x="1066927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79" name="直線コネクタ 578"/>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9555"/>
    <xdr:sp macro="" textlink="">
      <xdr:nvSpPr>
        <xdr:cNvPr id="580" name="テキスト ボックス 579"/>
        <xdr:cNvSpPr txBox="1"/>
      </xdr:nvSpPr>
      <xdr:spPr>
        <a:xfrm>
          <a:off x="10669270" y="79355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80010</xdr:rowOff>
    </xdr:to>
    <xdr:sp macro="" textlink="">
      <xdr:nvSpPr>
        <xdr:cNvPr id="581" name="教育費グラフ枠"/>
        <xdr:cNvSpPr/>
      </xdr:nvSpPr>
      <xdr:spPr>
        <a:xfrm>
          <a:off x="11207750" y="80746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19050</xdr:rowOff>
    </xdr:from>
    <xdr:to>
      <xdr:col>85</xdr:col>
      <xdr:colOff>126365</xdr:colOff>
      <xdr:row>57</xdr:row>
      <xdr:rowOff>164465</xdr:rowOff>
    </xdr:to>
    <xdr:cxnSp macro="">
      <xdr:nvCxnSpPr>
        <xdr:cNvPr id="582" name="直線コネクタ 581"/>
        <xdr:cNvCxnSpPr/>
      </xdr:nvCxnSpPr>
      <xdr:spPr>
        <a:xfrm flipV="1">
          <a:off x="14698345" y="8404860"/>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635</xdr:rowOff>
    </xdr:from>
    <xdr:ext cx="534670" cy="253365"/>
    <xdr:sp macro="" textlink="">
      <xdr:nvSpPr>
        <xdr:cNvPr id="583" name="教育費最小値テキスト"/>
        <xdr:cNvSpPr txBox="1"/>
      </xdr:nvSpPr>
      <xdr:spPr>
        <a:xfrm>
          <a:off x="14744700" y="9727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164465</xdr:rowOff>
    </xdr:from>
    <xdr:to>
      <xdr:col>86</xdr:col>
      <xdr:colOff>25400</xdr:colOff>
      <xdr:row>57</xdr:row>
      <xdr:rowOff>164465</xdr:rowOff>
    </xdr:to>
    <xdr:cxnSp macro="">
      <xdr:nvCxnSpPr>
        <xdr:cNvPr id="584" name="直線コネクタ 583"/>
        <xdr:cNvCxnSpPr/>
      </xdr:nvCxnSpPr>
      <xdr:spPr>
        <a:xfrm>
          <a:off x="14611350" y="9723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134620</xdr:rowOff>
    </xdr:from>
    <xdr:ext cx="598805" cy="252730"/>
    <xdr:sp macro="" textlink="">
      <xdr:nvSpPr>
        <xdr:cNvPr id="585" name="教育費最大値テキスト"/>
        <xdr:cNvSpPr txBox="1"/>
      </xdr:nvSpPr>
      <xdr:spPr>
        <a:xfrm>
          <a:off x="14744700" y="81851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19050</xdr:rowOff>
    </xdr:from>
    <xdr:to>
      <xdr:col>86</xdr:col>
      <xdr:colOff>25400</xdr:colOff>
      <xdr:row>50</xdr:row>
      <xdr:rowOff>19050</xdr:rowOff>
    </xdr:to>
    <xdr:cxnSp macro="">
      <xdr:nvCxnSpPr>
        <xdr:cNvPr id="586" name="直線コネクタ 585"/>
        <xdr:cNvCxnSpPr/>
      </xdr:nvCxnSpPr>
      <xdr:spPr>
        <a:xfrm>
          <a:off x="14611350" y="8404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100330</xdr:rowOff>
    </xdr:from>
    <xdr:to>
      <xdr:col>85</xdr:col>
      <xdr:colOff>127000</xdr:colOff>
      <xdr:row>56</xdr:row>
      <xdr:rowOff>134620</xdr:rowOff>
    </xdr:to>
    <xdr:cxnSp macro="">
      <xdr:nvCxnSpPr>
        <xdr:cNvPr id="587" name="直線コネクタ 586"/>
        <xdr:cNvCxnSpPr/>
      </xdr:nvCxnSpPr>
      <xdr:spPr>
        <a:xfrm flipV="1">
          <a:off x="13938250" y="9324340"/>
          <a:ext cx="762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146050</xdr:rowOff>
    </xdr:from>
    <xdr:ext cx="534670" cy="250190"/>
    <xdr:sp macro="" textlink="">
      <xdr:nvSpPr>
        <xdr:cNvPr id="588" name="教育費平均値テキスト"/>
        <xdr:cNvSpPr txBox="1"/>
      </xdr:nvSpPr>
      <xdr:spPr>
        <a:xfrm>
          <a:off x="14744700" y="93700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171450</xdr:colOff>
      <xdr:row>56</xdr:row>
      <xdr:rowOff>98425</xdr:rowOff>
    </xdr:to>
    <xdr:sp macro="" textlink="">
      <xdr:nvSpPr>
        <xdr:cNvPr id="589" name="フローチャート: 判断 588"/>
        <xdr:cNvSpPr/>
      </xdr:nvSpPr>
      <xdr:spPr>
        <a:xfrm>
          <a:off x="14649450" y="939165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128905</xdr:rowOff>
    </xdr:from>
    <xdr:to>
      <xdr:col>81</xdr:col>
      <xdr:colOff>50800</xdr:colOff>
      <xdr:row>56</xdr:row>
      <xdr:rowOff>134620</xdr:rowOff>
    </xdr:to>
    <xdr:cxnSp macro="">
      <xdr:nvCxnSpPr>
        <xdr:cNvPr id="590" name="直線コネクタ 589"/>
        <xdr:cNvCxnSpPr/>
      </xdr:nvCxnSpPr>
      <xdr:spPr>
        <a:xfrm>
          <a:off x="13144500" y="952055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150495</xdr:rowOff>
    </xdr:to>
    <xdr:sp macro="" textlink="">
      <xdr:nvSpPr>
        <xdr:cNvPr id="591" name="フローチャート: 判断 590"/>
        <xdr:cNvSpPr/>
      </xdr:nvSpPr>
      <xdr:spPr>
        <a:xfrm>
          <a:off x="13887450" y="9442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165735</xdr:rowOff>
    </xdr:from>
    <xdr:ext cx="530860" cy="252095"/>
    <xdr:sp macro="" textlink="">
      <xdr:nvSpPr>
        <xdr:cNvPr id="592" name="テキスト ボックス 591"/>
        <xdr:cNvSpPr txBox="1"/>
      </xdr:nvSpPr>
      <xdr:spPr>
        <a:xfrm>
          <a:off x="13709015" y="922210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128905</xdr:rowOff>
    </xdr:from>
    <xdr:to>
      <xdr:col>76</xdr:col>
      <xdr:colOff>114300</xdr:colOff>
      <xdr:row>56</xdr:row>
      <xdr:rowOff>147955</xdr:rowOff>
    </xdr:to>
    <xdr:cxnSp macro="">
      <xdr:nvCxnSpPr>
        <xdr:cNvPr id="593" name="直線コネクタ 592"/>
        <xdr:cNvCxnSpPr/>
      </xdr:nvCxnSpPr>
      <xdr:spPr>
        <a:xfrm flipV="1">
          <a:off x="12344400" y="952055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46990</xdr:rowOff>
    </xdr:from>
    <xdr:to>
      <xdr:col>76</xdr:col>
      <xdr:colOff>165100</xdr:colOff>
      <xdr:row>56</xdr:row>
      <xdr:rowOff>145415</xdr:rowOff>
    </xdr:to>
    <xdr:sp macro="" textlink="">
      <xdr:nvSpPr>
        <xdr:cNvPr id="594" name="フローチャート: 判断 593"/>
        <xdr:cNvSpPr/>
      </xdr:nvSpPr>
      <xdr:spPr>
        <a:xfrm>
          <a:off x="13093700" y="94386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162560</xdr:rowOff>
    </xdr:from>
    <xdr:ext cx="534670" cy="249555"/>
    <xdr:sp macro="" textlink="">
      <xdr:nvSpPr>
        <xdr:cNvPr id="595" name="テキスト ボックス 594"/>
        <xdr:cNvSpPr txBox="1"/>
      </xdr:nvSpPr>
      <xdr:spPr>
        <a:xfrm>
          <a:off x="12896215" y="92189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161290</xdr:rowOff>
    </xdr:from>
    <xdr:to>
      <xdr:col>71</xdr:col>
      <xdr:colOff>171450</xdr:colOff>
      <xdr:row>56</xdr:row>
      <xdr:rowOff>147955</xdr:rowOff>
    </xdr:to>
    <xdr:cxnSp macro="">
      <xdr:nvCxnSpPr>
        <xdr:cNvPr id="596" name="直線コネクタ 595"/>
        <xdr:cNvCxnSpPr/>
      </xdr:nvCxnSpPr>
      <xdr:spPr>
        <a:xfrm>
          <a:off x="11537950" y="9385300"/>
          <a:ext cx="8064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50165</xdr:rowOff>
    </xdr:from>
    <xdr:to>
      <xdr:col>72</xdr:col>
      <xdr:colOff>38100</xdr:colOff>
      <xdr:row>56</xdr:row>
      <xdr:rowOff>149225</xdr:rowOff>
    </xdr:to>
    <xdr:sp macro="" textlink="">
      <xdr:nvSpPr>
        <xdr:cNvPr id="597" name="フローチャート: 判断 596"/>
        <xdr:cNvSpPr/>
      </xdr:nvSpPr>
      <xdr:spPr>
        <a:xfrm>
          <a:off x="12299950" y="94418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165100</xdr:rowOff>
    </xdr:from>
    <xdr:ext cx="530860" cy="249555"/>
    <xdr:sp macro="" textlink="">
      <xdr:nvSpPr>
        <xdr:cNvPr id="598" name="テキスト ボックス 597"/>
        <xdr:cNvSpPr txBox="1"/>
      </xdr:nvSpPr>
      <xdr:spPr>
        <a:xfrm>
          <a:off x="12102465" y="92214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48895</xdr:rowOff>
    </xdr:from>
    <xdr:to>
      <xdr:col>67</xdr:col>
      <xdr:colOff>101600</xdr:colOff>
      <xdr:row>56</xdr:row>
      <xdr:rowOff>147955</xdr:rowOff>
    </xdr:to>
    <xdr:sp macro="" textlink="">
      <xdr:nvSpPr>
        <xdr:cNvPr id="599" name="フローチャート: 判断 598"/>
        <xdr:cNvSpPr/>
      </xdr:nvSpPr>
      <xdr:spPr>
        <a:xfrm>
          <a:off x="11487150" y="9440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138430</xdr:rowOff>
    </xdr:from>
    <xdr:ext cx="530860" cy="253365"/>
    <xdr:sp macro="" textlink="">
      <xdr:nvSpPr>
        <xdr:cNvPr id="600" name="テキスト ボックス 599"/>
        <xdr:cNvSpPr txBox="1"/>
      </xdr:nvSpPr>
      <xdr:spPr>
        <a:xfrm>
          <a:off x="11308715" y="95300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77470</xdr:rowOff>
    </xdr:from>
    <xdr:ext cx="762000" cy="252730"/>
    <xdr:sp macro="" textlink="">
      <xdr:nvSpPr>
        <xdr:cNvPr id="601" name="テキスト ボックス 600"/>
        <xdr:cNvSpPr txBox="1"/>
      </xdr:nvSpPr>
      <xdr:spPr>
        <a:xfrm>
          <a:off x="145288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77470</xdr:rowOff>
    </xdr:from>
    <xdr:ext cx="758190" cy="252730"/>
    <xdr:sp macro="" textlink="">
      <xdr:nvSpPr>
        <xdr:cNvPr id="602" name="テキスト ボックス 601"/>
        <xdr:cNvSpPr txBox="1"/>
      </xdr:nvSpPr>
      <xdr:spPr>
        <a:xfrm>
          <a:off x="137668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77470</xdr:rowOff>
    </xdr:from>
    <xdr:ext cx="762000" cy="252730"/>
    <xdr:sp macro="" textlink="">
      <xdr:nvSpPr>
        <xdr:cNvPr id="603" name="テキスト ボックス 602"/>
        <xdr:cNvSpPr txBox="1"/>
      </xdr:nvSpPr>
      <xdr:spPr>
        <a:xfrm>
          <a:off x="12973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77470</xdr:rowOff>
    </xdr:from>
    <xdr:ext cx="762000" cy="252730"/>
    <xdr:sp macro="" textlink="">
      <xdr:nvSpPr>
        <xdr:cNvPr id="604" name="テキスト ボックス 603"/>
        <xdr:cNvSpPr txBox="1"/>
      </xdr:nvSpPr>
      <xdr:spPr>
        <a:xfrm>
          <a:off x="12172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77470</xdr:rowOff>
    </xdr:from>
    <xdr:ext cx="758190" cy="252730"/>
    <xdr:sp macro="" textlink="">
      <xdr:nvSpPr>
        <xdr:cNvPr id="605" name="テキスト ボックス 604"/>
        <xdr:cNvSpPr txBox="1"/>
      </xdr:nvSpPr>
      <xdr:spPr>
        <a:xfrm>
          <a:off x="113665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51435</xdr:rowOff>
    </xdr:from>
    <xdr:to>
      <xdr:col>85</xdr:col>
      <xdr:colOff>171450</xdr:colOff>
      <xdr:row>55</xdr:row>
      <xdr:rowOff>151130</xdr:rowOff>
    </xdr:to>
    <xdr:sp macro="" textlink="">
      <xdr:nvSpPr>
        <xdr:cNvPr id="606" name="楕円 605"/>
        <xdr:cNvSpPr/>
      </xdr:nvSpPr>
      <xdr:spPr>
        <a:xfrm>
          <a:off x="14649450" y="92754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54</xdr:row>
      <xdr:rowOff>73660</xdr:rowOff>
    </xdr:from>
    <xdr:ext cx="534670" cy="249555"/>
    <xdr:sp macro="" textlink="">
      <xdr:nvSpPr>
        <xdr:cNvPr id="607" name="教育費該当値テキスト"/>
        <xdr:cNvSpPr txBox="1"/>
      </xdr:nvSpPr>
      <xdr:spPr>
        <a:xfrm>
          <a:off x="14744700" y="91300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85725</xdr:rowOff>
    </xdr:from>
    <xdr:to>
      <xdr:col>81</xdr:col>
      <xdr:colOff>101600</xdr:colOff>
      <xdr:row>57</xdr:row>
      <xdr:rowOff>17145</xdr:rowOff>
    </xdr:to>
    <xdr:sp macro="" textlink="">
      <xdr:nvSpPr>
        <xdr:cNvPr id="608" name="楕円 607"/>
        <xdr:cNvSpPr/>
      </xdr:nvSpPr>
      <xdr:spPr>
        <a:xfrm>
          <a:off x="13887450" y="947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7620</xdr:rowOff>
    </xdr:from>
    <xdr:ext cx="530860" cy="251460"/>
    <xdr:sp macro="" textlink="">
      <xdr:nvSpPr>
        <xdr:cNvPr id="609" name="テキスト ボックス 608"/>
        <xdr:cNvSpPr txBox="1"/>
      </xdr:nvSpPr>
      <xdr:spPr>
        <a:xfrm>
          <a:off x="13709015" y="956691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78740</xdr:rowOff>
    </xdr:from>
    <xdr:to>
      <xdr:col>76</xdr:col>
      <xdr:colOff>165100</xdr:colOff>
      <xdr:row>57</xdr:row>
      <xdr:rowOff>11430</xdr:rowOff>
    </xdr:to>
    <xdr:sp macro="" textlink="">
      <xdr:nvSpPr>
        <xdr:cNvPr id="610" name="楕円 609"/>
        <xdr:cNvSpPr/>
      </xdr:nvSpPr>
      <xdr:spPr>
        <a:xfrm>
          <a:off x="13093700" y="94703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2540</xdr:rowOff>
    </xdr:from>
    <xdr:ext cx="534670" cy="253365"/>
    <xdr:sp macro="" textlink="">
      <xdr:nvSpPr>
        <xdr:cNvPr id="611" name="テキスト ボックス 610"/>
        <xdr:cNvSpPr txBox="1"/>
      </xdr:nvSpPr>
      <xdr:spPr>
        <a:xfrm>
          <a:off x="12896215" y="9561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97155</xdr:rowOff>
    </xdr:from>
    <xdr:to>
      <xdr:col>72</xdr:col>
      <xdr:colOff>38100</xdr:colOff>
      <xdr:row>57</xdr:row>
      <xdr:rowOff>29845</xdr:rowOff>
    </xdr:to>
    <xdr:sp macro="" textlink="">
      <xdr:nvSpPr>
        <xdr:cNvPr id="612" name="楕円 611"/>
        <xdr:cNvSpPr/>
      </xdr:nvSpPr>
      <xdr:spPr>
        <a:xfrm>
          <a:off x="12299950" y="94888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20320</xdr:rowOff>
    </xdr:from>
    <xdr:ext cx="530860" cy="252730"/>
    <xdr:sp macro="" textlink="">
      <xdr:nvSpPr>
        <xdr:cNvPr id="613" name="テキスト ボックス 612"/>
        <xdr:cNvSpPr txBox="1"/>
      </xdr:nvSpPr>
      <xdr:spPr>
        <a:xfrm>
          <a:off x="12102465" y="957961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110490</xdr:rowOff>
    </xdr:from>
    <xdr:to>
      <xdr:col>67</xdr:col>
      <xdr:colOff>101600</xdr:colOff>
      <xdr:row>56</xdr:row>
      <xdr:rowOff>41910</xdr:rowOff>
    </xdr:to>
    <xdr:sp macro="" textlink="">
      <xdr:nvSpPr>
        <xdr:cNvPr id="614" name="楕円 613"/>
        <xdr:cNvSpPr/>
      </xdr:nvSpPr>
      <xdr:spPr>
        <a:xfrm>
          <a:off x="11487150" y="9334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59055</xdr:rowOff>
    </xdr:from>
    <xdr:ext cx="530860" cy="253365"/>
    <xdr:sp macro="" textlink="">
      <xdr:nvSpPr>
        <xdr:cNvPr id="615" name="テキスト ボックス 614"/>
        <xdr:cNvSpPr txBox="1"/>
      </xdr:nvSpPr>
      <xdr:spPr>
        <a:xfrm>
          <a:off x="11308715" y="91154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171450</xdr:colOff>
      <xdr:row>65</xdr:row>
      <xdr:rowOff>31115</xdr:rowOff>
    </xdr:to>
    <xdr:sp macro="" textlink="">
      <xdr:nvSpPr>
        <xdr:cNvPr id="616" name="正方形/長方形 615"/>
        <xdr:cNvSpPr/>
      </xdr:nvSpPr>
      <xdr:spPr>
        <a:xfrm>
          <a:off x="11207750" y="106203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135890</xdr:rowOff>
    </xdr:to>
    <xdr:sp macro="" textlink="">
      <xdr:nvSpPr>
        <xdr:cNvPr id="617" name="正方形/長方形 616"/>
        <xdr:cNvSpPr/>
      </xdr:nvSpPr>
      <xdr:spPr>
        <a:xfrm>
          <a:off x="11315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86360</xdr:rowOff>
    </xdr:from>
    <xdr:to>
      <xdr:col>74</xdr:col>
      <xdr:colOff>0</xdr:colOff>
      <xdr:row>68</xdr:row>
      <xdr:rowOff>0</xdr:rowOff>
    </xdr:to>
    <xdr:sp macro="" textlink="">
      <xdr:nvSpPr>
        <xdr:cNvPr id="618" name="正方形/長方形 617"/>
        <xdr:cNvSpPr/>
      </xdr:nvSpPr>
      <xdr:spPr>
        <a:xfrm>
          <a:off x="113157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135890</xdr:rowOff>
    </xdr:to>
    <xdr:sp macro="" textlink="">
      <xdr:nvSpPr>
        <xdr:cNvPr id="619" name="正方形/長方形 618"/>
        <xdr:cNvSpPr/>
      </xdr:nvSpPr>
      <xdr:spPr>
        <a:xfrm>
          <a:off x="122364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86360</xdr:rowOff>
    </xdr:from>
    <xdr:to>
      <xdr:col>79</xdr:col>
      <xdr:colOff>63500</xdr:colOff>
      <xdr:row>68</xdr:row>
      <xdr:rowOff>0</xdr:rowOff>
    </xdr:to>
    <xdr:sp macro="" textlink="">
      <xdr:nvSpPr>
        <xdr:cNvPr id="620" name="正方形/長方形 619"/>
        <xdr:cNvSpPr/>
      </xdr:nvSpPr>
      <xdr:spPr>
        <a:xfrm>
          <a:off x="1223645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135890</xdr:rowOff>
    </xdr:to>
    <xdr:sp macro="" textlink="">
      <xdr:nvSpPr>
        <xdr:cNvPr id="621" name="正方形/長方形 620"/>
        <xdr:cNvSpPr/>
      </xdr:nvSpPr>
      <xdr:spPr>
        <a:xfrm>
          <a:off x="132651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86360</xdr:rowOff>
    </xdr:from>
    <xdr:to>
      <xdr:col>85</xdr:col>
      <xdr:colOff>63500</xdr:colOff>
      <xdr:row>68</xdr:row>
      <xdr:rowOff>0</xdr:rowOff>
    </xdr:to>
    <xdr:sp macro="" textlink="">
      <xdr:nvSpPr>
        <xdr:cNvPr id="622" name="正方形/長方形 621"/>
        <xdr:cNvSpPr/>
      </xdr:nvSpPr>
      <xdr:spPr>
        <a:xfrm>
          <a:off x="1326515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78740</xdr:rowOff>
    </xdr:to>
    <xdr:sp macro="" textlink="">
      <xdr:nvSpPr>
        <xdr:cNvPr id="623" name="正方形/長方形 622"/>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8440"/>
    <xdr:sp macro="" textlink="">
      <xdr:nvSpPr>
        <xdr:cNvPr id="624" name="テキスト ボックス 623"/>
        <xdr:cNvSpPr txBox="1"/>
      </xdr:nvSpPr>
      <xdr:spPr>
        <a:xfrm>
          <a:off x="11169650" y="112414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78740</xdr:rowOff>
    </xdr:from>
    <xdr:to>
      <xdr:col>89</xdr:col>
      <xdr:colOff>171450</xdr:colOff>
      <xdr:row>81</xdr:row>
      <xdr:rowOff>78740</xdr:rowOff>
    </xdr:to>
    <xdr:cxnSp macro="">
      <xdr:nvCxnSpPr>
        <xdr:cNvPr id="625" name="直線コネクタ 624"/>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26" name="直線コネクタ 625"/>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5110" cy="250825"/>
    <xdr:sp macro="" textlink="">
      <xdr:nvSpPr>
        <xdr:cNvPr id="627" name="テキスト ボックス 626"/>
        <xdr:cNvSpPr txBox="1"/>
      </xdr:nvSpPr>
      <xdr:spPr>
        <a:xfrm>
          <a:off x="10977880" y="132054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111760</xdr:rowOff>
    </xdr:from>
    <xdr:to>
      <xdr:col>89</xdr:col>
      <xdr:colOff>171450</xdr:colOff>
      <xdr:row>77</xdr:row>
      <xdr:rowOff>111760</xdr:rowOff>
    </xdr:to>
    <xdr:cxnSp macro="">
      <xdr:nvCxnSpPr>
        <xdr:cNvPr id="628" name="直線コネクタ 627"/>
        <xdr:cNvCxnSpPr/>
      </xdr:nvCxnSpPr>
      <xdr:spPr>
        <a:xfrm>
          <a:off x="11207750" y="130238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49555"/>
    <xdr:sp macro="" textlink="">
      <xdr:nvSpPr>
        <xdr:cNvPr id="629" name="テキスト ボックス 628"/>
        <xdr:cNvSpPr txBox="1"/>
      </xdr:nvSpPr>
      <xdr:spPr>
        <a:xfrm>
          <a:off x="10733405" y="128854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30" name="直線コネクタ 629"/>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156210</xdr:rowOff>
    </xdr:from>
    <xdr:ext cx="531495" cy="252730"/>
    <xdr:sp macro="" textlink="">
      <xdr:nvSpPr>
        <xdr:cNvPr id="631" name="テキスト ボックス 630"/>
        <xdr:cNvSpPr txBox="1"/>
      </xdr:nvSpPr>
      <xdr:spPr>
        <a:xfrm>
          <a:off x="10733405" y="125653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144145</xdr:rowOff>
    </xdr:from>
    <xdr:to>
      <xdr:col>89</xdr:col>
      <xdr:colOff>171450</xdr:colOff>
      <xdr:row>73</xdr:row>
      <xdr:rowOff>144145</xdr:rowOff>
    </xdr:to>
    <xdr:cxnSp macro="">
      <xdr:nvCxnSpPr>
        <xdr:cNvPr id="632" name="直線コネクタ 631"/>
        <xdr:cNvCxnSpPr/>
      </xdr:nvCxnSpPr>
      <xdr:spPr>
        <a:xfrm>
          <a:off x="11207750" y="123856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1460"/>
    <xdr:sp macro="" textlink="">
      <xdr:nvSpPr>
        <xdr:cNvPr id="633" name="テキスト ボックス 632"/>
        <xdr:cNvSpPr txBox="1"/>
      </xdr:nvSpPr>
      <xdr:spPr>
        <a:xfrm>
          <a:off x="10733405" y="122472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34" name="直線コネクタ 633"/>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20955</xdr:rowOff>
    </xdr:from>
    <xdr:ext cx="531495" cy="252095"/>
    <xdr:sp macro="" textlink="">
      <xdr:nvSpPr>
        <xdr:cNvPr id="635" name="テキスト ボックス 634"/>
        <xdr:cNvSpPr txBox="1"/>
      </xdr:nvSpPr>
      <xdr:spPr>
        <a:xfrm>
          <a:off x="10733405" y="1192720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7620</xdr:rowOff>
    </xdr:from>
    <xdr:to>
      <xdr:col>89</xdr:col>
      <xdr:colOff>171450</xdr:colOff>
      <xdr:row>70</xdr:row>
      <xdr:rowOff>7620</xdr:rowOff>
    </xdr:to>
    <xdr:cxnSp macro="">
      <xdr:nvCxnSpPr>
        <xdr:cNvPr id="636" name="直線コネクタ 635"/>
        <xdr:cNvCxnSpPr/>
      </xdr:nvCxnSpPr>
      <xdr:spPr>
        <a:xfrm>
          <a:off x="11207750" y="11746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37" name="テキスト ボックス 636"/>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38" name="直線コネクタ 637"/>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9555"/>
    <xdr:sp macro="" textlink="">
      <xdr:nvSpPr>
        <xdr:cNvPr id="639" name="テキスト ボックス 638"/>
        <xdr:cNvSpPr txBox="1"/>
      </xdr:nvSpPr>
      <xdr:spPr>
        <a:xfrm>
          <a:off x="10669270" y="112883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78740</xdr:rowOff>
    </xdr:to>
    <xdr:sp macro="" textlink="">
      <xdr:nvSpPr>
        <xdr:cNvPr id="640" name="災害復旧費グラフ枠"/>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31115</xdr:rowOff>
    </xdr:from>
    <xdr:to>
      <xdr:col>85</xdr:col>
      <xdr:colOff>126365</xdr:colOff>
      <xdr:row>79</xdr:row>
      <xdr:rowOff>96520</xdr:rowOff>
    </xdr:to>
    <xdr:cxnSp macro="">
      <xdr:nvCxnSpPr>
        <xdr:cNvPr id="641" name="直線コネクタ 640"/>
        <xdr:cNvCxnSpPr/>
      </xdr:nvCxnSpPr>
      <xdr:spPr>
        <a:xfrm flipV="1">
          <a:off x="14698345" y="1176972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99695</xdr:rowOff>
    </xdr:from>
    <xdr:ext cx="249555" cy="252730"/>
    <xdr:sp macro="" textlink="">
      <xdr:nvSpPr>
        <xdr:cNvPr id="642" name="災害復旧費最小値テキスト"/>
        <xdr:cNvSpPr txBox="1"/>
      </xdr:nvSpPr>
      <xdr:spPr>
        <a:xfrm>
          <a:off x="14744700" y="133470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43" name="直線コネクタ 642"/>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146050</xdr:rowOff>
    </xdr:from>
    <xdr:ext cx="534670" cy="250190"/>
    <xdr:sp macro="" textlink="">
      <xdr:nvSpPr>
        <xdr:cNvPr id="644" name="災害復旧費最大値テキスト"/>
        <xdr:cNvSpPr txBox="1"/>
      </xdr:nvSpPr>
      <xdr:spPr>
        <a:xfrm>
          <a:off x="14744700" y="115493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31115</xdr:rowOff>
    </xdr:from>
    <xdr:to>
      <xdr:col>86</xdr:col>
      <xdr:colOff>25400</xdr:colOff>
      <xdr:row>70</xdr:row>
      <xdr:rowOff>31115</xdr:rowOff>
    </xdr:to>
    <xdr:cxnSp macro="">
      <xdr:nvCxnSpPr>
        <xdr:cNvPr id="645" name="直線コネクタ 644"/>
        <xdr:cNvCxnSpPr/>
      </xdr:nvCxnSpPr>
      <xdr:spPr>
        <a:xfrm>
          <a:off x="14611350" y="1176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150495</xdr:rowOff>
    </xdr:from>
    <xdr:to>
      <xdr:col>85</xdr:col>
      <xdr:colOff>127000</xdr:colOff>
      <xdr:row>77</xdr:row>
      <xdr:rowOff>162560</xdr:rowOff>
    </xdr:to>
    <xdr:cxnSp macro="">
      <xdr:nvCxnSpPr>
        <xdr:cNvPr id="646" name="直線コネクタ 645"/>
        <xdr:cNvCxnSpPr/>
      </xdr:nvCxnSpPr>
      <xdr:spPr>
        <a:xfrm>
          <a:off x="13938250" y="12894945"/>
          <a:ext cx="762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32385</xdr:rowOff>
    </xdr:from>
    <xdr:ext cx="534670" cy="250190"/>
    <xdr:sp macro="" textlink="">
      <xdr:nvSpPr>
        <xdr:cNvPr id="647" name="災害復旧費平均値テキスト"/>
        <xdr:cNvSpPr txBox="1"/>
      </xdr:nvSpPr>
      <xdr:spPr>
        <a:xfrm>
          <a:off x="14744700" y="1311211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52705</xdr:rowOff>
    </xdr:from>
    <xdr:to>
      <xdr:col>85</xdr:col>
      <xdr:colOff>171450</xdr:colOff>
      <xdr:row>78</xdr:row>
      <xdr:rowOff>152400</xdr:rowOff>
    </xdr:to>
    <xdr:sp macro="" textlink="">
      <xdr:nvSpPr>
        <xdr:cNvPr id="648" name="フローチャート: 判断 647"/>
        <xdr:cNvSpPr/>
      </xdr:nvSpPr>
      <xdr:spPr>
        <a:xfrm>
          <a:off x="14649450" y="131324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150495</xdr:rowOff>
    </xdr:from>
    <xdr:to>
      <xdr:col>81</xdr:col>
      <xdr:colOff>50800</xdr:colOff>
      <xdr:row>78</xdr:row>
      <xdr:rowOff>98425</xdr:rowOff>
    </xdr:to>
    <xdr:cxnSp macro="">
      <xdr:nvCxnSpPr>
        <xdr:cNvPr id="649" name="直線コネクタ 648"/>
        <xdr:cNvCxnSpPr/>
      </xdr:nvCxnSpPr>
      <xdr:spPr>
        <a:xfrm flipV="1">
          <a:off x="13144500" y="12894945"/>
          <a:ext cx="79375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79</xdr:row>
      <xdr:rowOff>635</xdr:rowOff>
    </xdr:to>
    <xdr:sp macro="" textlink="">
      <xdr:nvSpPr>
        <xdr:cNvPr id="650" name="フローチャート: 判断 649"/>
        <xdr:cNvSpPr/>
      </xdr:nvSpPr>
      <xdr:spPr>
        <a:xfrm>
          <a:off x="13887450" y="13148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160020</xdr:rowOff>
    </xdr:from>
    <xdr:ext cx="469900" cy="250825"/>
    <xdr:sp macro="" textlink="">
      <xdr:nvSpPr>
        <xdr:cNvPr id="651" name="テキスト ボックス 650"/>
        <xdr:cNvSpPr txBox="1"/>
      </xdr:nvSpPr>
      <xdr:spPr>
        <a:xfrm>
          <a:off x="13722350" y="132397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98425</xdr:rowOff>
    </xdr:from>
    <xdr:to>
      <xdr:col>76</xdr:col>
      <xdr:colOff>114300</xdr:colOff>
      <xdr:row>79</xdr:row>
      <xdr:rowOff>11430</xdr:rowOff>
    </xdr:to>
    <xdr:cxnSp macro="">
      <xdr:nvCxnSpPr>
        <xdr:cNvPr id="652" name="直線コネクタ 651"/>
        <xdr:cNvCxnSpPr/>
      </xdr:nvCxnSpPr>
      <xdr:spPr>
        <a:xfrm flipV="1">
          <a:off x="12344400" y="13178155"/>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129540</xdr:rowOff>
    </xdr:from>
    <xdr:to>
      <xdr:col>76</xdr:col>
      <xdr:colOff>165100</xdr:colOff>
      <xdr:row>79</xdr:row>
      <xdr:rowOff>61595</xdr:rowOff>
    </xdr:to>
    <xdr:sp macro="" textlink="">
      <xdr:nvSpPr>
        <xdr:cNvPr id="653" name="フローチャート: 判断 652"/>
        <xdr:cNvSpPr/>
      </xdr:nvSpPr>
      <xdr:spPr>
        <a:xfrm>
          <a:off x="13093700" y="13209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52070</xdr:rowOff>
    </xdr:from>
    <xdr:ext cx="469900" cy="249555"/>
    <xdr:sp macro="" textlink="">
      <xdr:nvSpPr>
        <xdr:cNvPr id="654" name="テキスト ボックス 653"/>
        <xdr:cNvSpPr txBox="1"/>
      </xdr:nvSpPr>
      <xdr:spPr>
        <a:xfrm>
          <a:off x="12928600" y="13299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76200</xdr:rowOff>
    </xdr:from>
    <xdr:to>
      <xdr:col>71</xdr:col>
      <xdr:colOff>171450</xdr:colOff>
      <xdr:row>79</xdr:row>
      <xdr:rowOff>11430</xdr:rowOff>
    </xdr:to>
    <xdr:cxnSp macro="">
      <xdr:nvCxnSpPr>
        <xdr:cNvPr id="655" name="直線コネクタ 654"/>
        <xdr:cNvCxnSpPr/>
      </xdr:nvCxnSpPr>
      <xdr:spPr>
        <a:xfrm>
          <a:off x="11537950" y="1315593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147955</xdr:rowOff>
    </xdr:from>
    <xdr:to>
      <xdr:col>72</xdr:col>
      <xdr:colOff>38100</xdr:colOff>
      <xdr:row>79</xdr:row>
      <xdr:rowOff>78740</xdr:rowOff>
    </xdr:to>
    <xdr:sp macro="" textlink="">
      <xdr:nvSpPr>
        <xdr:cNvPr id="656" name="フローチャート: 判断 655"/>
        <xdr:cNvSpPr/>
      </xdr:nvSpPr>
      <xdr:spPr>
        <a:xfrm>
          <a:off x="12299950" y="1322768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71120</xdr:rowOff>
    </xdr:from>
    <xdr:ext cx="469900" cy="250825"/>
    <xdr:sp macro="" textlink="">
      <xdr:nvSpPr>
        <xdr:cNvPr id="657" name="テキスト ボックス 656"/>
        <xdr:cNvSpPr txBox="1"/>
      </xdr:nvSpPr>
      <xdr:spPr>
        <a:xfrm>
          <a:off x="12134850" y="133184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134620</xdr:rowOff>
    </xdr:from>
    <xdr:to>
      <xdr:col>67</xdr:col>
      <xdr:colOff>101600</xdr:colOff>
      <xdr:row>79</xdr:row>
      <xdr:rowOff>67310</xdr:rowOff>
    </xdr:to>
    <xdr:sp macro="" textlink="">
      <xdr:nvSpPr>
        <xdr:cNvPr id="658" name="フローチャート: 判断 657"/>
        <xdr:cNvSpPr/>
      </xdr:nvSpPr>
      <xdr:spPr>
        <a:xfrm>
          <a:off x="11487150" y="13214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57785</xdr:rowOff>
    </xdr:from>
    <xdr:ext cx="469900" cy="253365"/>
    <xdr:sp macro="" textlink="">
      <xdr:nvSpPr>
        <xdr:cNvPr id="659" name="テキスト ボックス 658"/>
        <xdr:cNvSpPr txBox="1"/>
      </xdr:nvSpPr>
      <xdr:spPr>
        <a:xfrm>
          <a:off x="11322050" y="13305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76200</xdr:rowOff>
    </xdr:from>
    <xdr:ext cx="762000" cy="247015"/>
    <xdr:sp macro="" textlink="">
      <xdr:nvSpPr>
        <xdr:cNvPr id="660" name="テキスト ボックス 659"/>
        <xdr:cNvSpPr txBox="1"/>
      </xdr:nvSpPr>
      <xdr:spPr>
        <a:xfrm>
          <a:off x="145288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76200</xdr:rowOff>
    </xdr:from>
    <xdr:ext cx="758190" cy="247015"/>
    <xdr:sp macro="" textlink="">
      <xdr:nvSpPr>
        <xdr:cNvPr id="661" name="テキスト ボックス 660"/>
        <xdr:cNvSpPr txBox="1"/>
      </xdr:nvSpPr>
      <xdr:spPr>
        <a:xfrm>
          <a:off x="137668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76200</xdr:rowOff>
    </xdr:from>
    <xdr:ext cx="762000" cy="247015"/>
    <xdr:sp macro="" textlink="">
      <xdr:nvSpPr>
        <xdr:cNvPr id="662" name="テキスト ボックス 661"/>
        <xdr:cNvSpPr txBox="1"/>
      </xdr:nvSpPr>
      <xdr:spPr>
        <a:xfrm>
          <a:off x="12973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76200</xdr:rowOff>
    </xdr:from>
    <xdr:ext cx="762000" cy="247015"/>
    <xdr:sp macro="" textlink="">
      <xdr:nvSpPr>
        <xdr:cNvPr id="663" name="テキスト ボックス 662"/>
        <xdr:cNvSpPr txBox="1"/>
      </xdr:nvSpPr>
      <xdr:spPr>
        <a:xfrm>
          <a:off x="12172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76200</xdr:rowOff>
    </xdr:from>
    <xdr:ext cx="758190" cy="247015"/>
    <xdr:sp macro="" textlink="">
      <xdr:nvSpPr>
        <xdr:cNvPr id="664" name="テキスト ボックス 663"/>
        <xdr:cNvSpPr txBox="1"/>
      </xdr:nvSpPr>
      <xdr:spPr>
        <a:xfrm>
          <a:off x="11366500" y="13658850"/>
          <a:ext cx="758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111760</xdr:rowOff>
    </xdr:from>
    <xdr:to>
      <xdr:col>85</xdr:col>
      <xdr:colOff>171450</xdr:colOff>
      <xdr:row>78</xdr:row>
      <xdr:rowOff>43180</xdr:rowOff>
    </xdr:to>
    <xdr:sp macro="" textlink="">
      <xdr:nvSpPr>
        <xdr:cNvPr id="665" name="楕円 664"/>
        <xdr:cNvSpPr/>
      </xdr:nvSpPr>
      <xdr:spPr>
        <a:xfrm>
          <a:off x="14649450" y="130238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133985</xdr:rowOff>
    </xdr:from>
    <xdr:ext cx="534670" cy="252730"/>
    <xdr:sp macro="" textlink="">
      <xdr:nvSpPr>
        <xdr:cNvPr id="666" name="災害復旧費該当値テキスト"/>
        <xdr:cNvSpPr txBox="1"/>
      </xdr:nvSpPr>
      <xdr:spPr>
        <a:xfrm>
          <a:off x="14744700" y="128784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99695</xdr:rowOff>
    </xdr:from>
    <xdr:to>
      <xdr:col>81</xdr:col>
      <xdr:colOff>101600</xdr:colOff>
      <xdr:row>77</xdr:row>
      <xdr:rowOff>32385</xdr:rowOff>
    </xdr:to>
    <xdr:sp macro="" textlink="">
      <xdr:nvSpPr>
        <xdr:cNvPr id="667" name="楕円 666"/>
        <xdr:cNvSpPr/>
      </xdr:nvSpPr>
      <xdr:spPr>
        <a:xfrm>
          <a:off x="13887450" y="128441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48895</xdr:rowOff>
    </xdr:from>
    <xdr:ext cx="530860" cy="250825"/>
    <xdr:sp macro="" textlink="">
      <xdr:nvSpPr>
        <xdr:cNvPr id="668" name="テキスト ボックス 667"/>
        <xdr:cNvSpPr txBox="1"/>
      </xdr:nvSpPr>
      <xdr:spPr>
        <a:xfrm>
          <a:off x="13709015" y="1262570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50165</xdr:rowOff>
    </xdr:from>
    <xdr:to>
      <xdr:col>76</xdr:col>
      <xdr:colOff>165100</xdr:colOff>
      <xdr:row>78</xdr:row>
      <xdr:rowOff>149225</xdr:rowOff>
    </xdr:to>
    <xdr:sp macro="" textlink="">
      <xdr:nvSpPr>
        <xdr:cNvPr id="669" name="楕円 668"/>
        <xdr:cNvSpPr/>
      </xdr:nvSpPr>
      <xdr:spPr>
        <a:xfrm>
          <a:off x="13093700" y="1312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165100</xdr:rowOff>
    </xdr:from>
    <xdr:ext cx="534670" cy="249555"/>
    <xdr:sp macro="" textlink="">
      <xdr:nvSpPr>
        <xdr:cNvPr id="670" name="テキスト ボックス 669"/>
        <xdr:cNvSpPr txBox="1"/>
      </xdr:nvSpPr>
      <xdr:spPr>
        <a:xfrm>
          <a:off x="12896215" y="129095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128905</xdr:rowOff>
    </xdr:from>
    <xdr:to>
      <xdr:col>72</xdr:col>
      <xdr:colOff>38100</xdr:colOff>
      <xdr:row>79</xdr:row>
      <xdr:rowOff>60960</xdr:rowOff>
    </xdr:to>
    <xdr:sp macro="" textlink="">
      <xdr:nvSpPr>
        <xdr:cNvPr id="671" name="楕円 670"/>
        <xdr:cNvSpPr/>
      </xdr:nvSpPr>
      <xdr:spPr>
        <a:xfrm>
          <a:off x="12299950" y="132086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76200</xdr:rowOff>
    </xdr:from>
    <xdr:ext cx="469900" cy="252730"/>
    <xdr:sp macro="" textlink="">
      <xdr:nvSpPr>
        <xdr:cNvPr id="672" name="テキスト ボックス 671"/>
        <xdr:cNvSpPr txBox="1"/>
      </xdr:nvSpPr>
      <xdr:spPr>
        <a:xfrm>
          <a:off x="12134850" y="129882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127000</xdr:rowOff>
    </xdr:to>
    <xdr:sp macro="" textlink="">
      <xdr:nvSpPr>
        <xdr:cNvPr id="673" name="楕円 672"/>
        <xdr:cNvSpPr/>
      </xdr:nvSpPr>
      <xdr:spPr>
        <a:xfrm>
          <a:off x="11487150" y="13106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142875</xdr:rowOff>
    </xdr:from>
    <xdr:ext cx="530860" cy="249555"/>
    <xdr:sp macro="" textlink="">
      <xdr:nvSpPr>
        <xdr:cNvPr id="674" name="テキスト ボックス 673"/>
        <xdr:cNvSpPr txBox="1"/>
      </xdr:nvSpPr>
      <xdr:spPr>
        <a:xfrm>
          <a:off x="11308715" y="128873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30480</xdr:rowOff>
    </xdr:to>
    <xdr:sp macro="" textlink="">
      <xdr:nvSpPr>
        <xdr:cNvPr id="675" name="正方形/長方形 674"/>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54610</xdr:rowOff>
    </xdr:from>
    <xdr:to>
      <xdr:col>74</xdr:col>
      <xdr:colOff>0</xdr:colOff>
      <xdr:row>86</xdr:row>
      <xdr:rowOff>133350</xdr:rowOff>
    </xdr:to>
    <xdr:sp macro="" textlink="">
      <xdr:nvSpPr>
        <xdr:cNvPr id="676" name="正方形/長方形 675"/>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85090</xdr:rowOff>
    </xdr:from>
    <xdr:to>
      <xdr:col>74</xdr:col>
      <xdr:colOff>0</xdr:colOff>
      <xdr:row>88</xdr:row>
      <xdr:rowOff>0</xdr:rowOff>
    </xdr:to>
    <xdr:sp macro="" textlink="">
      <xdr:nvSpPr>
        <xdr:cNvPr id="677" name="正方形/長方形 676"/>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133350</xdr:rowOff>
    </xdr:to>
    <xdr:sp macro="" textlink="">
      <xdr:nvSpPr>
        <xdr:cNvPr id="678" name="正方形/長方形 677"/>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85090</xdr:rowOff>
    </xdr:from>
    <xdr:to>
      <xdr:col>79</xdr:col>
      <xdr:colOff>63500</xdr:colOff>
      <xdr:row>88</xdr:row>
      <xdr:rowOff>0</xdr:rowOff>
    </xdr:to>
    <xdr:sp macro="" textlink="">
      <xdr:nvSpPr>
        <xdr:cNvPr id="679" name="正方形/長方形 678"/>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133350</xdr:rowOff>
    </xdr:to>
    <xdr:sp macro="" textlink="">
      <xdr:nvSpPr>
        <xdr:cNvPr id="680" name="正方形/長方形 679"/>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85090</xdr:rowOff>
    </xdr:from>
    <xdr:to>
      <xdr:col>85</xdr:col>
      <xdr:colOff>63500</xdr:colOff>
      <xdr:row>88</xdr:row>
      <xdr:rowOff>0</xdr:rowOff>
    </xdr:to>
    <xdr:sp macro="" textlink="">
      <xdr:nvSpPr>
        <xdr:cNvPr id="681" name="正方形/長方形 680"/>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82" name="正方形/長方形 681"/>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3995"/>
    <xdr:sp macro="" textlink="">
      <xdr:nvSpPr>
        <xdr:cNvPr id="683" name="テキスト ボックス 682"/>
        <xdr:cNvSpPr txBox="1"/>
      </xdr:nvSpPr>
      <xdr:spPr>
        <a:xfrm>
          <a:off x="11169650" y="14594205"/>
          <a:ext cx="34988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84" name="直線コネクタ 683"/>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85" name="直線コネクタ 684"/>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86" name="テキスト ボックス 685"/>
        <xdr:cNvSpPr txBox="1"/>
      </xdr:nvSpPr>
      <xdr:spPr>
        <a:xfrm>
          <a:off x="109778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87" name="直線コネクタ 686"/>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5630" cy="255270"/>
    <xdr:sp macro="" textlink="">
      <xdr:nvSpPr>
        <xdr:cNvPr id="688" name="テキスト ボックス 687"/>
        <xdr:cNvSpPr txBox="1"/>
      </xdr:nvSpPr>
      <xdr:spPr>
        <a:xfrm>
          <a:off x="10669270" y="162604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89" name="直線コネクタ 688"/>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5630" cy="259080"/>
    <xdr:sp macro="" textlink="">
      <xdr:nvSpPr>
        <xdr:cNvPr id="690" name="テキスト ボックス 689"/>
        <xdr:cNvSpPr txBox="1"/>
      </xdr:nvSpPr>
      <xdr:spPr>
        <a:xfrm>
          <a:off x="106692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91" name="直線コネクタ 690"/>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5270"/>
    <xdr:sp macro="" textlink="">
      <xdr:nvSpPr>
        <xdr:cNvPr id="692" name="テキスト ボックス 691"/>
        <xdr:cNvSpPr txBox="1"/>
      </xdr:nvSpPr>
      <xdr:spPr>
        <a:xfrm>
          <a:off x="106692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93" name="直線コネクタ 692"/>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94" name="テキスト ボックス 693"/>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7620</xdr:rowOff>
    </xdr:from>
    <xdr:to>
      <xdr:col>89</xdr:col>
      <xdr:colOff>171450</xdr:colOff>
      <xdr:row>90</xdr:row>
      <xdr:rowOff>7620</xdr:rowOff>
    </xdr:to>
    <xdr:cxnSp macro="">
      <xdr:nvCxnSpPr>
        <xdr:cNvPr id="695" name="直線コネクタ 694"/>
        <xdr:cNvCxnSpPr/>
      </xdr:nvCxnSpPr>
      <xdr:spPr>
        <a:xfrm>
          <a:off x="11207750" y="150990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7650"/>
    <xdr:sp macro="" textlink="">
      <xdr:nvSpPr>
        <xdr:cNvPr id="696" name="テキスト ボックス 695"/>
        <xdr:cNvSpPr txBox="1"/>
      </xdr:nvSpPr>
      <xdr:spPr>
        <a:xfrm>
          <a:off x="10669270" y="1496060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97" name="直線コネクタ 696"/>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52070</xdr:rowOff>
    </xdr:from>
    <xdr:ext cx="595630" cy="244475"/>
    <xdr:sp macro="" textlink="">
      <xdr:nvSpPr>
        <xdr:cNvPr id="698" name="テキスト ボックス 697"/>
        <xdr:cNvSpPr txBox="1"/>
      </xdr:nvSpPr>
      <xdr:spPr>
        <a:xfrm>
          <a:off x="10669270" y="1464056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99" name="公債費グラフ枠"/>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xdr:cNvCxnSpPr/>
      </xdr:nvCxnSpPr>
      <xdr:spPr>
        <a:xfrm flipV="1">
          <a:off x="14698345" y="153009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13970</xdr:rowOff>
    </xdr:from>
    <xdr:ext cx="534670" cy="259080"/>
    <xdr:sp macro="" textlink="">
      <xdr:nvSpPr>
        <xdr:cNvPr id="701" name="公債費最小値テキスト"/>
        <xdr:cNvSpPr txBox="1"/>
      </xdr:nvSpPr>
      <xdr:spPr>
        <a:xfrm>
          <a:off x="147447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xdr:cNvCxnSpPr/>
      </xdr:nvCxnSpPr>
      <xdr:spPr>
        <a:xfrm>
          <a:off x="14611350" y="16640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152400</xdr:rowOff>
    </xdr:from>
    <xdr:ext cx="598805" cy="250825"/>
    <xdr:sp macro="" textlink="">
      <xdr:nvSpPr>
        <xdr:cNvPr id="703" name="公債費最大値テキスト"/>
        <xdr:cNvSpPr txBox="1"/>
      </xdr:nvSpPr>
      <xdr:spPr>
        <a:xfrm>
          <a:off x="14744700" y="150761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xdr:cNvCxnSpPr/>
      </xdr:nvCxnSpPr>
      <xdr:spPr>
        <a:xfrm>
          <a:off x="14611350" y="15300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102235</xdr:rowOff>
    </xdr:from>
    <xdr:to>
      <xdr:col>85</xdr:col>
      <xdr:colOff>127000</xdr:colOff>
      <xdr:row>97</xdr:row>
      <xdr:rowOff>114300</xdr:rowOff>
    </xdr:to>
    <xdr:cxnSp macro="">
      <xdr:nvCxnSpPr>
        <xdr:cNvPr id="705" name="直線コネクタ 704"/>
        <xdr:cNvCxnSpPr/>
      </xdr:nvCxnSpPr>
      <xdr:spPr>
        <a:xfrm flipV="1">
          <a:off x="13938250" y="1638998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143510</xdr:rowOff>
    </xdr:from>
    <xdr:ext cx="534670" cy="255270"/>
    <xdr:sp macro="" textlink="">
      <xdr:nvSpPr>
        <xdr:cNvPr id="706" name="公債費平均値テキスト"/>
        <xdr:cNvSpPr txBox="1"/>
      </xdr:nvSpPr>
      <xdr:spPr>
        <a:xfrm>
          <a:off x="14744700" y="1643126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171450</xdr:colOff>
      <xdr:row>98</xdr:row>
      <xdr:rowOff>95250</xdr:rowOff>
    </xdr:to>
    <xdr:sp macro="" textlink="">
      <xdr:nvSpPr>
        <xdr:cNvPr id="707" name="フローチャート: 判断 706"/>
        <xdr:cNvSpPr/>
      </xdr:nvSpPr>
      <xdr:spPr>
        <a:xfrm>
          <a:off x="14649450" y="16452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111760</xdr:rowOff>
    </xdr:from>
    <xdr:to>
      <xdr:col>81</xdr:col>
      <xdr:colOff>50800</xdr:colOff>
      <xdr:row>97</xdr:row>
      <xdr:rowOff>114300</xdr:rowOff>
    </xdr:to>
    <xdr:cxnSp macro="">
      <xdr:nvCxnSpPr>
        <xdr:cNvPr id="708" name="直線コネクタ 707"/>
        <xdr:cNvCxnSpPr/>
      </xdr:nvCxnSpPr>
      <xdr:spPr>
        <a:xfrm>
          <a:off x="13144500" y="1639951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xdr:cNvSpPr/>
      </xdr:nvSpPr>
      <xdr:spPr>
        <a:xfrm>
          <a:off x="1388745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84455</xdr:rowOff>
    </xdr:from>
    <xdr:ext cx="530860" cy="259080"/>
    <xdr:sp macro="" textlink="">
      <xdr:nvSpPr>
        <xdr:cNvPr id="710" name="テキスト ボックス 709"/>
        <xdr:cNvSpPr txBox="1"/>
      </xdr:nvSpPr>
      <xdr:spPr>
        <a:xfrm>
          <a:off x="13709015" y="16543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111760</xdr:rowOff>
    </xdr:from>
    <xdr:to>
      <xdr:col>76</xdr:col>
      <xdr:colOff>114300</xdr:colOff>
      <xdr:row>97</xdr:row>
      <xdr:rowOff>117475</xdr:rowOff>
    </xdr:to>
    <xdr:cxnSp macro="">
      <xdr:nvCxnSpPr>
        <xdr:cNvPr id="711" name="直線コネクタ 710"/>
        <xdr:cNvCxnSpPr/>
      </xdr:nvCxnSpPr>
      <xdr:spPr>
        <a:xfrm flipV="1">
          <a:off x="12344400" y="1639951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xdr:cNvSpPr/>
      </xdr:nvSpPr>
      <xdr:spPr>
        <a:xfrm>
          <a:off x="13093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83185</xdr:rowOff>
    </xdr:from>
    <xdr:ext cx="534670" cy="259080"/>
    <xdr:sp macro="" textlink="">
      <xdr:nvSpPr>
        <xdr:cNvPr id="713" name="テキスト ボックス 712"/>
        <xdr:cNvSpPr txBox="1"/>
      </xdr:nvSpPr>
      <xdr:spPr>
        <a:xfrm>
          <a:off x="12896215" y="1654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101600</xdr:rowOff>
    </xdr:from>
    <xdr:to>
      <xdr:col>71</xdr:col>
      <xdr:colOff>171450</xdr:colOff>
      <xdr:row>97</xdr:row>
      <xdr:rowOff>117475</xdr:rowOff>
    </xdr:to>
    <xdr:cxnSp macro="">
      <xdr:nvCxnSpPr>
        <xdr:cNvPr id="714" name="直線コネクタ 713"/>
        <xdr:cNvCxnSpPr/>
      </xdr:nvCxnSpPr>
      <xdr:spPr>
        <a:xfrm>
          <a:off x="11537950" y="1638935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xdr:cNvSpPr/>
      </xdr:nvSpPr>
      <xdr:spPr>
        <a:xfrm>
          <a:off x="12299950" y="16447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80645</xdr:rowOff>
    </xdr:from>
    <xdr:ext cx="530860" cy="259080"/>
    <xdr:sp macro="" textlink="">
      <xdr:nvSpPr>
        <xdr:cNvPr id="716" name="テキスト ボックス 715"/>
        <xdr:cNvSpPr txBox="1"/>
      </xdr:nvSpPr>
      <xdr:spPr>
        <a:xfrm>
          <a:off x="12102465" y="16539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160020</xdr:rowOff>
    </xdr:from>
    <xdr:to>
      <xdr:col>67</xdr:col>
      <xdr:colOff>101600</xdr:colOff>
      <xdr:row>98</xdr:row>
      <xdr:rowOff>90170</xdr:rowOff>
    </xdr:to>
    <xdr:sp macro="" textlink="">
      <xdr:nvSpPr>
        <xdr:cNvPr id="717" name="フローチャート: 判断 716"/>
        <xdr:cNvSpPr/>
      </xdr:nvSpPr>
      <xdr:spPr>
        <a:xfrm>
          <a:off x="1148715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81280</xdr:rowOff>
    </xdr:from>
    <xdr:ext cx="530860" cy="259080"/>
    <xdr:sp macro="" textlink="">
      <xdr:nvSpPr>
        <xdr:cNvPr id="718" name="テキスト ボックス 717"/>
        <xdr:cNvSpPr txBox="1"/>
      </xdr:nvSpPr>
      <xdr:spPr>
        <a:xfrm>
          <a:off x="11308715" y="16540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20" name="テキスト ボックス 719"/>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22" name="テキスト ボックス 721"/>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23" name="テキスト ボックス 722"/>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52070</xdr:rowOff>
    </xdr:from>
    <xdr:to>
      <xdr:col>85</xdr:col>
      <xdr:colOff>171450</xdr:colOff>
      <xdr:row>97</xdr:row>
      <xdr:rowOff>153035</xdr:rowOff>
    </xdr:to>
    <xdr:sp macro="" textlink="">
      <xdr:nvSpPr>
        <xdr:cNvPr id="724" name="楕円 723"/>
        <xdr:cNvSpPr/>
      </xdr:nvSpPr>
      <xdr:spPr>
        <a:xfrm>
          <a:off x="14649450" y="1633982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74930</xdr:rowOff>
    </xdr:from>
    <xdr:ext cx="598805" cy="255270"/>
    <xdr:sp macro="" textlink="">
      <xdr:nvSpPr>
        <xdr:cNvPr id="725" name="公債費該当値テキスト"/>
        <xdr:cNvSpPr txBox="1"/>
      </xdr:nvSpPr>
      <xdr:spPr>
        <a:xfrm>
          <a:off x="14744700" y="161912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63500</xdr:rowOff>
    </xdr:from>
    <xdr:to>
      <xdr:col>81</xdr:col>
      <xdr:colOff>101600</xdr:colOff>
      <xdr:row>97</xdr:row>
      <xdr:rowOff>165100</xdr:rowOff>
    </xdr:to>
    <xdr:sp macro="" textlink="">
      <xdr:nvSpPr>
        <xdr:cNvPr id="726" name="楕円 725"/>
        <xdr:cNvSpPr/>
      </xdr:nvSpPr>
      <xdr:spPr>
        <a:xfrm>
          <a:off x="1388745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10160</xdr:rowOff>
    </xdr:from>
    <xdr:ext cx="594995" cy="259080"/>
    <xdr:sp macro="" textlink="">
      <xdr:nvSpPr>
        <xdr:cNvPr id="727" name="テキスト ボックス 726"/>
        <xdr:cNvSpPr txBox="1"/>
      </xdr:nvSpPr>
      <xdr:spPr>
        <a:xfrm>
          <a:off x="13676630" y="16126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60960</xdr:rowOff>
    </xdr:from>
    <xdr:to>
      <xdr:col>76</xdr:col>
      <xdr:colOff>165100</xdr:colOff>
      <xdr:row>97</xdr:row>
      <xdr:rowOff>162560</xdr:rowOff>
    </xdr:to>
    <xdr:sp macro="" textlink="">
      <xdr:nvSpPr>
        <xdr:cNvPr id="728" name="楕円 727"/>
        <xdr:cNvSpPr/>
      </xdr:nvSpPr>
      <xdr:spPr>
        <a:xfrm>
          <a:off x="13093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7620</xdr:rowOff>
    </xdr:from>
    <xdr:ext cx="594995" cy="255270"/>
    <xdr:sp macro="" textlink="">
      <xdr:nvSpPr>
        <xdr:cNvPr id="729" name="テキスト ボックス 728"/>
        <xdr:cNvSpPr txBox="1"/>
      </xdr:nvSpPr>
      <xdr:spPr>
        <a:xfrm>
          <a:off x="12863830" y="161239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66675</xdr:rowOff>
    </xdr:from>
    <xdr:to>
      <xdr:col>72</xdr:col>
      <xdr:colOff>38100</xdr:colOff>
      <xdr:row>97</xdr:row>
      <xdr:rowOff>168275</xdr:rowOff>
    </xdr:to>
    <xdr:sp macro="" textlink="">
      <xdr:nvSpPr>
        <xdr:cNvPr id="730" name="楕円 729"/>
        <xdr:cNvSpPr/>
      </xdr:nvSpPr>
      <xdr:spPr>
        <a:xfrm>
          <a:off x="12299950" y="16354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13335</xdr:rowOff>
    </xdr:from>
    <xdr:ext cx="530860" cy="259080"/>
    <xdr:sp macro="" textlink="">
      <xdr:nvSpPr>
        <xdr:cNvPr id="731" name="テキスト ボックス 730"/>
        <xdr:cNvSpPr txBox="1"/>
      </xdr:nvSpPr>
      <xdr:spPr>
        <a:xfrm>
          <a:off x="12102465" y="16129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32" name="楕円 731"/>
        <xdr:cNvSpPr/>
      </xdr:nvSpPr>
      <xdr:spPr>
        <a:xfrm>
          <a:off x="1148715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168910</xdr:rowOff>
    </xdr:from>
    <xdr:ext cx="594995" cy="255270"/>
    <xdr:sp macro="" textlink="">
      <xdr:nvSpPr>
        <xdr:cNvPr id="733" name="テキスト ボックス 732"/>
        <xdr:cNvSpPr txBox="1"/>
      </xdr:nvSpPr>
      <xdr:spPr>
        <a:xfrm>
          <a:off x="11276330" y="16113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31115</xdr:rowOff>
    </xdr:to>
    <xdr:sp macro="" textlink="">
      <xdr:nvSpPr>
        <xdr:cNvPr id="734" name="正方形/長方形 733"/>
        <xdr:cNvSpPr/>
      </xdr:nvSpPr>
      <xdr:spPr>
        <a:xfrm>
          <a:off x="164592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135890</xdr:rowOff>
    </xdr:to>
    <xdr:sp macro="" textlink="">
      <xdr:nvSpPr>
        <xdr:cNvPr id="735" name="正方形/長方形 734"/>
        <xdr:cNvSpPr/>
      </xdr:nvSpPr>
      <xdr:spPr>
        <a:xfrm>
          <a:off x="16586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86360</xdr:rowOff>
    </xdr:from>
    <xdr:to>
      <xdr:col>104</xdr:col>
      <xdr:colOff>127000</xdr:colOff>
      <xdr:row>28</xdr:row>
      <xdr:rowOff>0</xdr:rowOff>
    </xdr:to>
    <xdr:sp macro="" textlink="">
      <xdr:nvSpPr>
        <xdr:cNvPr id="736" name="正方形/長方形 735"/>
        <xdr:cNvSpPr/>
      </xdr:nvSpPr>
      <xdr:spPr>
        <a:xfrm>
          <a:off x="16586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135890</xdr:rowOff>
    </xdr:to>
    <xdr:sp macro="" textlink="">
      <xdr:nvSpPr>
        <xdr:cNvPr id="737" name="正方形/長方形 736"/>
        <xdr:cNvSpPr/>
      </xdr:nvSpPr>
      <xdr:spPr>
        <a:xfrm>
          <a:off x="174879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86360</xdr:rowOff>
    </xdr:from>
    <xdr:to>
      <xdr:col>110</xdr:col>
      <xdr:colOff>0</xdr:colOff>
      <xdr:row>28</xdr:row>
      <xdr:rowOff>0</xdr:rowOff>
    </xdr:to>
    <xdr:sp macro="" textlink="">
      <xdr:nvSpPr>
        <xdr:cNvPr id="738" name="正方形/長方形 737"/>
        <xdr:cNvSpPr/>
      </xdr:nvSpPr>
      <xdr:spPr>
        <a:xfrm>
          <a:off x="174879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135890</xdr:rowOff>
    </xdr:to>
    <xdr:sp macro="" textlink="">
      <xdr:nvSpPr>
        <xdr:cNvPr id="739" name="正方形/長方形 738"/>
        <xdr:cNvSpPr/>
      </xdr:nvSpPr>
      <xdr:spPr>
        <a:xfrm>
          <a:off x="185166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86360</xdr:rowOff>
    </xdr:from>
    <xdr:to>
      <xdr:col>116</xdr:col>
      <xdr:colOff>0</xdr:colOff>
      <xdr:row>28</xdr:row>
      <xdr:rowOff>0</xdr:rowOff>
    </xdr:to>
    <xdr:sp macro="" textlink="">
      <xdr:nvSpPr>
        <xdr:cNvPr id="740" name="正方形/長方形 739"/>
        <xdr:cNvSpPr/>
      </xdr:nvSpPr>
      <xdr:spPr>
        <a:xfrm>
          <a:off x="185166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80010</xdr:rowOff>
    </xdr:to>
    <xdr:sp macro="" textlink="">
      <xdr:nvSpPr>
        <xdr:cNvPr id="741" name="正方形/長方形 740"/>
        <xdr:cNvSpPr/>
      </xdr:nvSpPr>
      <xdr:spPr>
        <a:xfrm>
          <a:off x="164592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18440"/>
    <xdr:sp macro="" textlink="">
      <xdr:nvSpPr>
        <xdr:cNvPr id="742" name="テキスト ボックス 741"/>
        <xdr:cNvSpPr txBox="1"/>
      </xdr:nvSpPr>
      <xdr:spPr>
        <a:xfrm>
          <a:off x="16440150" y="45358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80010</xdr:rowOff>
    </xdr:from>
    <xdr:to>
      <xdr:col>120</xdr:col>
      <xdr:colOff>114300</xdr:colOff>
      <xdr:row>41</xdr:row>
      <xdr:rowOff>80010</xdr:rowOff>
    </xdr:to>
    <xdr:cxnSp macro="">
      <xdr:nvCxnSpPr>
        <xdr:cNvPr id="743" name="直線コネクタ 742"/>
        <xdr:cNvCxnSpPr/>
      </xdr:nvCxnSpPr>
      <xdr:spPr>
        <a:xfrm>
          <a:off x="164592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44" name="直線コネクタ 743"/>
        <xdr:cNvCxnSpPr/>
      </xdr:nvCxnSpPr>
      <xdr:spPr>
        <a:xfrm>
          <a:off x="16459200" y="6584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110" cy="250825"/>
    <xdr:sp macro="" textlink="">
      <xdr:nvSpPr>
        <xdr:cNvPr id="745" name="テキスト ボックス 744"/>
        <xdr:cNvSpPr txBox="1"/>
      </xdr:nvSpPr>
      <xdr:spPr>
        <a:xfrm>
          <a:off x="16248380" y="64465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46" name="直線コネクタ 745"/>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3550" cy="250825"/>
    <xdr:sp macro="" textlink="">
      <xdr:nvSpPr>
        <xdr:cNvPr id="747" name="テキスト ボックス 746"/>
        <xdr:cNvSpPr txBox="1"/>
      </xdr:nvSpPr>
      <xdr:spPr>
        <a:xfrm>
          <a:off x="16048990" y="60737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135890</xdr:rowOff>
    </xdr:from>
    <xdr:to>
      <xdr:col>120</xdr:col>
      <xdr:colOff>114300</xdr:colOff>
      <xdr:row>34</xdr:row>
      <xdr:rowOff>135890</xdr:rowOff>
    </xdr:to>
    <xdr:cxnSp macro="">
      <xdr:nvCxnSpPr>
        <xdr:cNvPr id="748" name="直線コネクタ 747"/>
        <xdr:cNvCxnSpPr/>
      </xdr:nvCxnSpPr>
      <xdr:spPr>
        <a:xfrm>
          <a:off x="16459200" y="5839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3550" cy="249555"/>
    <xdr:sp macro="" textlink="">
      <xdr:nvSpPr>
        <xdr:cNvPr id="749" name="テキスト ボックス 748"/>
        <xdr:cNvSpPr txBox="1"/>
      </xdr:nvSpPr>
      <xdr:spPr>
        <a:xfrm>
          <a:off x="160489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98425</xdr:rowOff>
    </xdr:from>
    <xdr:to>
      <xdr:col>120</xdr:col>
      <xdr:colOff>114300</xdr:colOff>
      <xdr:row>32</xdr:row>
      <xdr:rowOff>98425</xdr:rowOff>
    </xdr:to>
    <xdr:cxnSp macro="">
      <xdr:nvCxnSpPr>
        <xdr:cNvPr id="750" name="直線コネクタ 749"/>
        <xdr:cNvCxnSpPr/>
      </xdr:nvCxnSpPr>
      <xdr:spPr>
        <a:xfrm>
          <a:off x="16459200" y="5466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3550" cy="250825"/>
    <xdr:sp macro="" textlink="">
      <xdr:nvSpPr>
        <xdr:cNvPr id="751" name="テキスト ボックス 750"/>
        <xdr:cNvSpPr txBox="1"/>
      </xdr:nvSpPr>
      <xdr:spPr>
        <a:xfrm>
          <a:off x="16048990" y="53289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52" name="直線コネクタ 751"/>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3550" cy="250190"/>
    <xdr:sp macro="" textlink="">
      <xdr:nvSpPr>
        <xdr:cNvPr id="753" name="テキスト ボックス 752"/>
        <xdr:cNvSpPr txBox="1"/>
      </xdr:nvSpPr>
      <xdr:spPr>
        <a:xfrm>
          <a:off x="16048990" y="4956175"/>
          <a:ext cx="463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54" name="直線コネクタ 753"/>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1495" cy="249555"/>
    <xdr:sp macro="" textlink="">
      <xdr:nvSpPr>
        <xdr:cNvPr id="755" name="テキスト ボックス 754"/>
        <xdr:cNvSpPr txBox="1"/>
      </xdr:nvSpPr>
      <xdr:spPr>
        <a:xfrm>
          <a:off x="15984855" y="45827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80010</xdr:rowOff>
    </xdr:to>
    <xdr:sp macro="" textlink="">
      <xdr:nvSpPr>
        <xdr:cNvPr id="756" name="諸支出金グラフ枠"/>
        <xdr:cNvSpPr/>
      </xdr:nvSpPr>
      <xdr:spPr>
        <a:xfrm>
          <a:off x="164592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53340</xdr:rowOff>
    </xdr:from>
    <xdr:to>
      <xdr:col>116</xdr:col>
      <xdr:colOff>62865</xdr:colOff>
      <xdr:row>39</xdr:row>
      <xdr:rowOff>42545</xdr:rowOff>
    </xdr:to>
    <xdr:cxnSp macro="">
      <xdr:nvCxnSpPr>
        <xdr:cNvPr id="757" name="直線コネクタ 756"/>
        <xdr:cNvCxnSpPr/>
      </xdr:nvCxnSpPr>
      <xdr:spPr>
        <a:xfrm flipV="1">
          <a:off x="19949795" y="508635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74295</xdr:rowOff>
    </xdr:from>
    <xdr:ext cx="249555" cy="250825"/>
    <xdr:sp macro="" textlink="">
      <xdr:nvSpPr>
        <xdr:cNvPr id="758" name="諸支出金最小値テキスト"/>
        <xdr:cNvSpPr txBox="1"/>
      </xdr:nvSpPr>
      <xdr:spPr>
        <a:xfrm>
          <a:off x="20002500" y="661606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59" name="直線コネクタ 758"/>
        <xdr:cNvCxnSpPr/>
      </xdr:nvCxnSpPr>
      <xdr:spPr>
        <a:xfrm>
          <a:off x="19881850" y="6584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3365"/>
    <xdr:sp macro="" textlink="">
      <xdr:nvSpPr>
        <xdr:cNvPr id="760" name="諸支出金最大値テキスト"/>
        <xdr:cNvSpPr txBox="1"/>
      </xdr:nvSpPr>
      <xdr:spPr>
        <a:xfrm>
          <a:off x="20002500" y="4867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53340</xdr:rowOff>
    </xdr:from>
    <xdr:to>
      <xdr:col>116</xdr:col>
      <xdr:colOff>152400</xdr:colOff>
      <xdr:row>30</xdr:row>
      <xdr:rowOff>53340</xdr:rowOff>
    </xdr:to>
    <xdr:cxnSp macro="">
      <xdr:nvCxnSpPr>
        <xdr:cNvPr id="761" name="直線コネクタ 760"/>
        <xdr:cNvCxnSpPr/>
      </xdr:nvCxnSpPr>
      <xdr:spPr>
        <a:xfrm>
          <a:off x="19881850" y="5086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66675</xdr:rowOff>
    </xdr:from>
    <xdr:to>
      <xdr:col>116</xdr:col>
      <xdr:colOff>63500</xdr:colOff>
      <xdr:row>38</xdr:row>
      <xdr:rowOff>72390</xdr:rowOff>
    </xdr:to>
    <xdr:cxnSp macro="">
      <xdr:nvCxnSpPr>
        <xdr:cNvPr id="762" name="直線コネクタ 761"/>
        <xdr:cNvCxnSpPr/>
      </xdr:nvCxnSpPr>
      <xdr:spPr>
        <a:xfrm>
          <a:off x="19202400" y="6273165"/>
          <a:ext cx="7493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116840</xdr:rowOff>
    </xdr:from>
    <xdr:ext cx="378460" cy="252095"/>
    <xdr:sp macro="" textlink="">
      <xdr:nvSpPr>
        <xdr:cNvPr id="763" name="諸支出金平均値テキスト"/>
        <xdr:cNvSpPr txBox="1"/>
      </xdr:nvSpPr>
      <xdr:spPr>
        <a:xfrm>
          <a:off x="20002500" y="649097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138430</xdr:rowOff>
    </xdr:from>
    <xdr:to>
      <xdr:col>116</xdr:col>
      <xdr:colOff>114300</xdr:colOff>
      <xdr:row>39</xdr:row>
      <xdr:rowOff>71120</xdr:rowOff>
    </xdr:to>
    <xdr:sp macro="" textlink="">
      <xdr:nvSpPr>
        <xdr:cNvPr id="764" name="フローチャート: 判断 763"/>
        <xdr:cNvSpPr/>
      </xdr:nvSpPr>
      <xdr:spPr>
        <a:xfrm>
          <a:off x="19900900" y="6512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66675</xdr:rowOff>
    </xdr:from>
    <xdr:to>
      <xdr:col>111</xdr:col>
      <xdr:colOff>171450</xdr:colOff>
      <xdr:row>38</xdr:row>
      <xdr:rowOff>108585</xdr:rowOff>
    </xdr:to>
    <xdr:cxnSp macro="">
      <xdr:nvCxnSpPr>
        <xdr:cNvPr id="765" name="直線コネクタ 764"/>
        <xdr:cNvCxnSpPr/>
      </xdr:nvCxnSpPr>
      <xdr:spPr>
        <a:xfrm flipV="1">
          <a:off x="18395950" y="6273165"/>
          <a:ext cx="80645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131445</xdr:rowOff>
    </xdr:from>
    <xdr:to>
      <xdr:col>112</xdr:col>
      <xdr:colOff>38100</xdr:colOff>
      <xdr:row>39</xdr:row>
      <xdr:rowOff>62865</xdr:rowOff>
    </xdr:to>
    <xdr:sp macro="" textlink="">
      <xdr:nvSpPr>
        <xdr:cNvPr id="766" name="フローチャート: 判断 765"/>
        <xdr:cNvSpPr/>
      </xdr:nvSpPr>
      <xdr:spPr>
        <a:xfrm>
          <a:off x="19157950" y="65055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53975</xdr:rowOff>
    </xdr:from>
    <xdr:ext cx="378460" cy="252095"/>
    <xdr:sp macro="" textlink="">
      <xdr:nvSpPr>
        <xdr:cNvPr id="767" name="テキスト ボックス 766"/>
        <xdr:cNvSpPr txBox="1"/>
      </xdr:nvSpPr>
      <xdr:spPr>
        <a:xfrm>
          <a:off x="19030950" y="65957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108585</xdr:rowOff>
    </xdr:from>
    <xdr:to>
      <xdr:col>107</xdr:col>
      <xdr:colOff>50800</xdr:colOff>
      <xdr:row>39</xdr:row>
      <xdr:rowOff>42545</xdr:rowOff>
    </xdr:to>
    <xdr:cxnSp macro="">
      <xdr:nvCxnSpPr>
        <xdr:cNvPr id="768" name="直線コネクタ 767"/>
        <xdr:cNvCxnSpPr/>
      </xdr:nvCxnSpPr>
      <xdr:spPr>
        <a:xfrm flipV="1">
          <a:off x="17602200" y="6482715"/>
          <a:ext cx="7937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17780</xdr:rowOff>
    </xdr:to>
    <xdr:sp macro="" textlink="">
      <xdr:nvSpPr>
        <xdr:cNvPr id="769" name="フローチャート: 判断 768"/>
        <xdr:cNvSpPr/>
      </xdr:nvSpPr>
      <xdr:spPr>
        <a:xfrm>
          <a:off x="18345150" y="6460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10160</xdr:rowOff>
    </xdr:from>
    <xdr:ext cx="378460" cy="250190"/>
    <xdr:sp macro="" textlink="">
      <xdr:nvSpPr>
        <xdr:cNvPr id="770" name="テキスト ボックス 769"/>
        <xdr:cNvSpPr txBox="1"/>
      </xdr:nvSpPr>
      <xdr:spPr>
        <a:xfrm>
          <a:off x="18225770" y="65519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93345</xdr:rowOff>
    </xdr:from>
    <xdr:to>
      <xdr:col>102</xdr:col>
      <xdr:colOff>114300</xdr:colOff>
      <xdr:row>39</xdr:row>
      <xdr:rowOff>42545</xdr:rowOff>
    </xdr:to>
    <xdr:cxnSp macro="">
      <xdr:nvCxnSpPr>
        <xdr:cNvPr id="771" name="直線コネクタ 770"/>
        <xdr:cNvCxnSpPr/>
      </xdr:nvCxnSpPr>
      <xdr:spPr>
        <a:xfrm>
          <a:off x="16802100" y="6467475"/>
          <a:ext cx="8001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137160</xdr:rowOff>
    </xdr:from>
    <xdr:to>
      <xdr:col>102</xdr:col>
      <xdr:colOff>165100</xdr:colOff>
      <xdr:row>39</xdr:row>
      <xdr:rowOff>69850</xdr:rowOff>
    </xdr:to>
    <xdr:sp macro="" textlink="">
      <xdr:nvSpPr>
        <xdr:cNvPr id="772" name="フローチャート: 判断 771"/>
        <xdr:cNvSpPr/>
      </xdr:nvSpPr>
      <xdr:spPr>
        <a:xfrm>
          <a:off x="17551400" y="65112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85725</xdr:rowOff>
    </xdr:from>
    <xdr:ext cx="378460" cy="249555"/>
    <xdr:sp macro="" textlink="">
      <xdr:nvSpPr>
        <xdr:cNvPr id="773" name="テキスト ボックス 772"/>
        <xdr:cNvSpPr txBox="1"/>
      </xdr:nvSpPr>
      <xdr:spPr>
        <a:xfrm>
          <a:off x="17432020" y="62922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133985</xdr:rowOff>
    </xdr:from>
    <xdr:to>
      <xdr:col>98</xdr:col>
      <xdr:colOff>38100</xdr:colOff>
      <xdr:row>39</xdr:row>
      <xdr:rowOff>66675</xdr:rowOff>
    </xdr:to>
    <xdr:sp macro="" textlink="">
      <xdr:nvSpPr>
        <xdr:cNvPr id="774" name="フローチャート: 判断 773"/>
        <xdr:cNvSpPr/>
      </xdr:nvSpPr>
      <xdr:spPr>
        <a:xfrm>
          <a:off x="16757650" y="650811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57150</xdr:rowOff>
    </xdr:from>
    <xdr:ext cx="378460" cy="253365"/>
    <xdr:sp macro="" textlink="">
      <xdr:nvSpPr>
        <xdr:cNvPr id="775" name="テキスト ボックス 774"/>
        <xdr:cNvSpPr txBox="1"/>
      </xdr:nvSpPr>
      <xdr:spPr>
        <a:xfrm>
          <a:off x="16630650" y="65989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77470</xdr:rowOff>
    </xdr:from>
    <xdr:ext cx="762000" cy="252730"/>
    <xdr:sp macro="" textlink="">
      <xdr:nvSpPr>
        <xdr:cNvPr id="776" name="テキスト ボックス 775"/>
        <xdr:cNvSpPr txBox="1"/>
      </xdr:nvSpPr>
      <xdr:spPr>
        <a:xfrm>
          <a:off x="19780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77470</xdr:rowOff>
    </xdr:from>
    <xdr:ext cx="762000" cy="252730"/>
    <xdr:sp macro="" textlink="">
      <xdr:nvSpPr>
        <xdr:cNvPr id="777" name="テキスト ボックス 776"/>
        <xdr:cNvSpPr txBox="1"/>
      </xdr:nvSpPr>
      <xdr:spPr>
        <a:xfrm>
          <a:off x="19030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77470</xdr:rowOff>
    </xdr:from>
    <xdr:ext cx="758190" cy="252730"/>
    <xdr:sp macro="" textlink="">
      <xdr:nvSpPr>
        <xdr:cNvPr id="778" name="テキスト ボックス 777"/>
        <xdr:cNvSpPr txBox="1"/>
      </xdr:nvSpPr>
      <xdr:spPr>
        <a:xfrm>
          <a:off x="18224500" y="69545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77470</xdr:rowOff>
    </xdr:from>
    <xdr:ext cx="762000" cy="252730"/>
    <xdr:sp macro="" textlink="">
      <xdr:nvSpPr>
        <xdr:cNvPr id="779" name="テキスト ボックス 778"/>
        <xdr:cNvSpPr txBox="1"/>
      </xdr:nvSpPr>
      <xdr:spPr>
        <a:xfrm>
          <a:off x="174307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77470</xdr:rowOff>
    </xdr:from>
    <xdr:ext cx="762000" cy="252730"/>
    <xdr:sp macro="" textlink="">
      <xdr:nvSpPr>
        <xdr:cNvPr id="780" name="テキスト ボックス 779"/>
        <xdr:cNvSpPr txBox="1"/>
      </xdr:nvSpPr>
      <xdr:spPr>
        <a:xfrm>
          <a:off x="166306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21590</xdr:rowOff>
    </xdr:from>
    <xdr:to>
      <xdr:col>116</xdr:col>
      <xdr:colOff>114300</xdr:colOff>
      <xdr:row>38</xdr:row>
      <xdr:rowOff>121920</xdr:rowOff>
    </xdr:to>
    <xdr:sp macro="" textlink="">
      <xdr:nvSpPr>
        <xdr:cNvPr id="781" name="楕円 780"/>
        <xdr:cNvSpPr/>
      </xdr:nvSpPr>
      <xdr:spPr>
        <a:xfrm>
          <a:off x="19900900" y="63957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43815</xdr:rowOff>
    </xdr:from>
    <xdr:ext cx="378460" cy="252730"/>
    <xdr:sp macro="" textlink="">
      <xdr:nvSpPr>
        <xdr:cNvPr id="782" name="諸支出金該当値テキスト"/>
        <xdr:cNvSpPr txBox="1"/>
      </xdr:nvSpPr>
      <xdr:spPr>
        <a:xfrm>
          <a:off x="20002500" y="62503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17145</xdr:rowOff>
    </xdr:from>
    <xdr:to>
      <xdr:col>112</xdr:col>
      <xdr:colOff>38100</xdr:colOff>
      <xdr:row>37</xdr:row>
      <xdr:rowOff>115570</xdr:rowOff>
    </xdr:to>
    <xdr:sp macro="" textlink="">
      <xdr:nvSpPr>
        <xdr:cNvPr id="783" name="楕円 782"/>
        <xdr:cNvSpPr/>
      </xdr:nvSpPr>
      <xdr:spPr>
        <a:xfrm>
          <a:off x="19157950" y="62236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131445</xdr:rowOff>
    </xdr:from>
    <xdr:ext cx="469900" cy="251460"/>
    <xdr:sp macro="" textlink="">
      <xdr:nvSpPr>
        <xdr:cNvPr id="784" name="テキスト ボックス 783"/>
        <xdr:cNvSpPr txBox="1"/>
      </xdr:nvSpPr>
      <xdr:spPr>
        <a:xfrm>
          <a:off x="18992850" y="60026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59055</xdr:rowOff>
    </xdr:from>
    <xdr:to>
      <xdr:col>107</xdr:col>
      <xdr:colOff>101600</xdr:colOff>
      <xdr:row>38</xdr:row>
      <xdr:rowOff>158750</xdr:rowOff>
    </xdr:to>
    <xdr:sp macro="" textlink="">
      <xdr:nvSpPr>
        <xdr:cNvPr id="785" name="楕円 784"/>
        <xdr:cNvSpPr/>
      </xdr:nvSpPr>
      <xdr:spPr>
        <a:xfrm>
          <a:off x="18345150" y="6433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5715</xdr:rowOff>
    </xdr:from>
    <xdr:ext cx="378460" cy="251460"/>
    <xdr:sp macro="" textlink="">
      <xdr:nvSpPr>
        <xdr:cNvPr id="786" name="テキスト ボックス 785"/>
        <xdr:cNvSpPr txBox="1"/>
      </xdr:nvSpPr>
      <xdr:spPr>
        <a:xfrm>
          <a:off x="18225770" y="62122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87" name="楕円 786"/>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84455</xdr:rowOff>
    </xdr:from>
    <xdr:ext cx="249555" cy="249555"/>
    <xdr:sp macro="" textlink="">
      <xdr:nvSpPr>
        <xdr:cNvPr id="788" name="テキスト ボックス 787"/>
        <xdr:cNvSpPr txBox="1"/>
      </xdr:nvSpPr>
      <xdr:spPr>
        <a:xfrm>
          <a:off x="17487900" y="66262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42545</xdr:rowOff>
    </xdr:from>
    <xdr:to>
      <xdr:col>98</xdr:col>
      <xdr:colOff>38100</xdr:colOff>
      <xdr:row>38</xdr:row>
      <xdr:rowOff>142875</xdr:rowOff>
    </xdr:to>
    <xdr:sp macro="" textlink="">
      <xdr:nvSpPr>
        <xdr:cNvPr id="789" name="楕円 788"/>
        <xdr:cNvSpPr/>
      </xdr:nvSpPr>
      <xdr:spPr>
        <a:xfrm>
          <a:off x="16757650" y="64166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159385</xdr:rowOff>
    </xdr:from>
    <xdr:ext cx="378460" cy="250190"/>
    <xdr:sp macro="" textlink="">
      <xdr:nvSpPr>
        <xdr:cNvPr id="790" name="テキスト ボックス 789"/>
        <xdr:cNvSpPr txBox="1"/>
      </xdr:nvSpPr>
      <xdr:spPr>
        <a:xfrm>
          <a:off x="16630650" y="619823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31115</xdr:rowOff>
    </xdr:to>
    <xdr:sp macro="" textlink="">
      <xdr:nvSpPr>
        <xdr:cNvPr id="791" name="正方形/長方形 790"/>
        <xdr:cNvSpPr/>
      </xdr:nvSpPr>
      <xdr:spPr>
        <a:xfrm>
          <a:off x="164592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135890</xdr:rowOff>
    </xdr:to>
    <xdr:sp macro="" textlink="">
      <xdr:nvSpPr>
        <xdr:cNvPr id="792" name="正方形/長方形 791"/>
        <xdr:cNvSpPr/>
      </xdr:nvSpPr>
      <xdr:spPr>
        <a:xfrm>
          <a:off x="16586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86360</xdr:rowOff>
    </xdr:from>
    <xdr:to>
      <xdr:col>104</xdr:col>
      <xdr:colOff>127000</xdr:colOff>
      <xdr:row>48</xdr:row>
      <xdr:rowOff>0</xdr:rowOff>
    </xdr:to>
    <xdr:sp macro="" textlink="">
      <xdr:nvSpPr>
        <xdr:cNvPr id="793" name="正方形/長方形 792"/>
        <xdr:cNvSpPr/>
      </xdr:nvSpPr>
      <xdr:spPr>
        <a:xfrm>
          <a:off x="16586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135890</xdr:rowOff>
    </xdr:to>
    <xdr:sp macro="" textlink="">
      <xdr:nvSpPr>
        <xdr:cNvPr id="794" name="正方形/長方形 793"/>
        <xdr:cNvSpPr/>
      </xdr:nvSpPr>
      <xdr:spPr>
        <a:xfrm>
          <a:off x="174879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86360</xdr:rowOff>
    </xdr:from>
    <xdr:to>
      <xdr:col>110</xdr:col>
      <xdr:colOff>0</xdr:colOff>
      <xdr:row>48</xdr:row>
      <xdr:rowOff>0</xdr:rowOff>
    </xdr:to>
    <xdr:sp macro="" textlink="">
      <xdr:nvSpPr>
        <xdr:cNvPr id="795" name="正方形/長方形 794"/>
        <xdr:cNvSpPr/>
      </xdr:nvSpPr>
      <xdr:spPr>
        <a:xfrm>
          <a:off x="174879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135890</xdr:rowOff>
    </xdr:to>
    <xdr:sp macro="" textlink="">
      <xdr:nvSpPr>
        <xdr:cNvPr id="796" name="正方形/長方形 795"/>
        <xdr:cNvSpPr/>
      </xdr:nvSpPr>
      <xdr:spPr>
        <a:xfrm>
          <a:off x="185166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86360</xdr:rowOff>
    </xdr:from>
    <xdr:to>
      <xdr:col>116</xdr:col>
      <xdr:colOff>0</xdr:colOff>
      <xdr:row>48</xdr:row>
      <xdr:rowOff>0</xdr:rowOff>
    </xdr:to>
    <xdr:sp macro="" textlink="">
      <xdr:nvSpPr>
        <xdr:cNvPr id="797" name="正方形/長方形 796"/>
        <xdr:cNvSpPr/>
      </xdr:nvSpPr>
      <xdr:spPr>
        <a:xfrm>
          <a:off x="185166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80010</xdr:rowOff>
    </xdr:to>
    <xdr:sp macro="" textlink="">
      <xdr:nvSpPr>
        <xdr:cNvPr id="798" name="正方形/長方形 797"/>
        <xdr:cNvSpPr/>
      </xdr:nvSpPr>
      <xdr:spPr>
        <a:xfrm>
          <a:off x="164592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18440"/>
    <xdr:sp macro="" textlink="">
      <xdr:nvSpPr>
        <xdr:cNvPr id="799" name="テキスト ボックス 798"/>
        <xdr:cNvSpPr txBox="1"/>
      </xdr:nvSpPr>
      <xdr:spPr>
        <a:xfrm>
          <a:off x="16440150" y="7888605"/>
          <a:ext cx="3460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80010</xdr:rowOff>
    </xdr:from>
    <xdr:to>
      <xdr:col>120</xdr:col>
      <xdr:colOff>114300</xdr:colOff>
      <xdr:row>61</xdr:row>
      <xdr:rowOff>80010</xdr:rowOff>
    </xdr:to>
    <xdr:cxnSp macro="">
      <xdr:nvCxnSpPr>
        <xdr:cNvPr id="800" name="直線コネクタ 799"/>
        <xdr:cNvCxnSpPr/>
      </xdr:nvCxnSpPr>
      <xdr:spPr>
        <a:xfrm>
          <a:off x="164592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42545</xdr:rowOff>
    </xdr:from>
    <xdr:to>
      <xdr:col>120</xdr:col>
      <xdr:colOff>114300</xdr:colOff>
      <xdr:row>59</xdr:row>
      <xdr:rowOff>42545</xdr:rowOff>
    </xdr:to>
    <xdr:cxnSp macro="">
      <xdr:nvCxnSpPr>
        <xdr:cNvPr id="801" name="直線コネクタ 800"/>
        <xdr:cNvCxnSpPr/>
      </xdr:nvCxnSpPr>
      <xdr:spPr>
        <a:xfrm>
          <a:off x="16459200" y="9937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110" cy="250825"/>
    <xdr:sp macro="" textlink="">
      <xdr:nvSpPr>
        <xdr:cNvPr id="802" name="テキスト ボックス 801"/>
        <xdr:cNvSpPr txBox="1"/>
      </xdr:nvSpPr>
      <xdr:spPr>
        <a:xfrm>
          <a:off x="16248380" y="97993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803" name="直線コネクタ 802"/>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34925</xdr:rowOff>
    </xdr:from>
    <xdr:ext cx="463550" cy="250825"/>
    <xdr:sp macro="" textlink="">
      <xdr:nvSpPr>
        <xdr:cNvPr id="804" name="テキスト ボックス 803"/>
        <xdr:cNvSpPr txBox="1"/>
      </xdr:nvSpPr>
      <xdr:spPr>
        <a:xfrm>
          <a:off x="16048990" y="94265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135890</xdr:rowOff>
    </xdr:from>
    <xdr:to>
      <xdr:col>120</xdr:col>
      <xdr:colOff>114300</xdr:colOff>
      <xdr:row>54</xdr:row>
      <xdr:rowOff>135890</xdr:rowOff>
    </xdr:to>
    <xdr:cxnSp macro="">
      <xdr:nvCxnSpPr>
        <xdr:cNvPr id="805" name="直線コネクタ 804"/>
        <xdr:cNvCxnSpPr/>
      </xdr:nvCxnSpPr>
      <xdr:spPr>
        <a:xfrm>
          <a:off x="16459200" y="9192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165100</xdr:rowOff>
    </xdr:from>
    <xdr:ext cx="463550" cy="249555"/>
    <xdr:sp macro="" textlink="">
      <xdr:nvSpPr>
        <xdr:cNvPr id="806" name="テキスト ボックス 805"/>
        <xdr:cNvSpPr txBox="1"/>
      </xdr:nvSpPr>
      <xdr:spPr>
        <a:xfrm>
          <a:off x="16048990" y="90538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98425</xdr:rowOff>
    </xdr:from>
    <xdr:to>
      <xdr:col>120</xdr:col>
      <xdr:colOff>114300</xdr:colOff>
      <xdr:row>52</xdr:row>
      <xdr:rowOff>98425</xdr:rowOff>
    </xdr:to>
    <xdr:cxnSp macro="">
      <xdr:nvCxnSpPr>
        <xdr:cNvPr id="807" name="直線コネクタ 806"/>
        <xdr:cNvCxnSpPr/>
      </xdr:nvCxnSpPr>
      <xdr:spPr>
        <a:xfrm>
          <a:off x="16459200" y="8819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128270</xdr:rowOff>
    </xdr:from>
    <xdr:ext cx="463550" cy="250825"/>
    <xdr:sp macro="" textlink="">
      <xdr:nvSpPr>
        <xdr:cNvPr id="808" name="テキスト ボックス 807"/>
        <xdr:cNvSpPr txBox="1"/>
      </xdr:nvSpPr>
      <xdr:spPr>
        <a:xfrm>
          <a:off x="16048990" y="86817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809" name="直線コネクタ 808"/>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50190"/>
    <xdr:sp macro="" textlink="">
      <xdr:nvSpPr>
        <xdr:cNvPr id="810" name="テキスト ボックス 809"/>
        <xdr:cNvSpPr txBox="1"/>
      </xdr:nvSpPr>
      <xdr:spPr>
        <a:xfrm>
          <a:off x="15984855" y="83089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811" name="直線コネクタ 810"/>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1495" cy="249555"/>
    <xdr:sp macro="" textlink="">
      <xdr:nvSpPr>
        <xdr:cNvPr id="812" name="テキスト ボックス 811"/>
        <xdr:cNvSpPr txBox="1"/>
      </xdr:nvSpPr>
      <xdr:spPr>
        <a:xfrm>
          <a:off x="15984855" y="79355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80010</xdr:rowOff>
    </xdr:to>
    <xdr:sp macro="" textlink="">
      <xdr:nvSpPr>
        <xdr:cNvPr id="813" name="前年度繰上充用金グラフ枠"/>
        <xdr:cNvSpPr/>
      </xdr:nvSpPr>
      <xdr:spPr>
        <a:xfrm>
          <a:off x="164592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91440</xdr:rowOff>
    </xdr:from>
    <xdr:to>
      <xdr:col>116</xdr:col>
      <xdr:colOff>62865</xdr:colOff>
      <xdr:row>59</xdr:row>
      <xdr:rowOff>42545</xdr:rowOff>
    </xdr:to>
    <xdr:cxnSp macro="">
      <xdr:nvCxnSpPr>
        <xdr:cNvPr id="814" name="直線コネクタ 813"/>
        <xdr:cNvCxnSpPr/>
      </xdr:nvCxnSpPr>
      <xdr:spPr>
        <a:xfrm flipV="1">
          <a:off x="19949795" y="847725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88900</xdr:rowOff>
    </xdr:from>
    <xdr:ext cx="249555" cy="249555"/>
    <xdr:sp macro="" textlink="">
      <xdr:nvSpPr>
        <xdr:cNvPr id="815" name="前年度繰上充用金最小値テキスト"/>
        <xdr:cNvSpPr txBox="1"/>
      </xdr:nvSpPr>
      <xdr:spPr>
        <a:xfrm>
          <a:off x="20002500" y="99834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16" name="直線コネクタ 815"/>
        <xdr:cNvCxnSpPr/>
      </xdr:nvCxnSpPr>
      <xdr:spPr>
        <a:xfrm>
          <a:off x="19881850" y="9937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39370</xdr:rowOff>
    </xdr:from>
    <xdr:ext cx="534670" cy="252095"/>
    <xdr:sp macro="" textlink="">
      <xdr:nvSpPr>
        <xdr:cNvPr id="817" name="前年度繰上充用金最大値テキスト"/>
        <xdr:cNvSpPr txBox="1"/>
      </xdr:nvSpPr>
      <xdr:spPr>
        <a:xfrm>
          <a:off x="20002500" y="82575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91440</xdr:rowOff>
    </xdr:from>
    <xdr:to>
      <xdr:col>116</xdr:col>
      <xdr:colOff>152400</xdr:colOff>
      <xdr:row>50</xdr:row>
      <xdr:rowOff>91440</xdr:rowOff>
    </xdr:to>
    <xdr:cxnSp macro="">
      <xdr:nvCxnSpPr>
        <xdr:cNvPr id="818" name="直線コネクタ 817"/>
        <xdr:cNvCxnSpPr/>
      </xdr:nvCxnSpPr>
      <xdr:spPr>
        <a:xfrm>
          <a:off x="19881850" y="8477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42545</xdr:rowOff>
    </xdr:from>
    <xdr:to>
      <xdr:col>116</xdr:col>
      <xdr:colOff>63500</xdr:colOff>
      <xdr:row>59</xdr:row>
      <xdr:rowOff>42545</xdr:rowOff>
    </xdr:to>
    <xdr:cxnSp macro="">
      <xdr:nvCxnSpPr>
        <xdr:cNvPr id="819" name="直線コネクタ 818"/>
        <xdr:cNvCxnSpPr/>
      </xdr:nvCxnSpPr>
      <xdr:spPr>
        <a:xfrm>
          <a:off x="19202400" y="993711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6985</xdr:rowOff>
    </xdr:from>
    <xdr:ext cx="313690" cy="251460"/>
    <xdr:sp macro="" textlink="">
      <xdr:nvSpPr>
        <xdr:cNvPr id="820" name="前年度繰上充用金平均値テキスト"/>
        <xdr:cNvSpPr txBox="1"/>
      </xdr:nvSpPr>
      <xdr:spPr>
        <a:xfrm>
          <a:off x="20002500" y="9733915"/>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153035</xdr:rowOff>
    </xdr:from>
    <xdr:to>
      <xdr:col>116</xdr:col>
      <xdr:colOff>114300</xdr:colOff>
      <xdr:row>59</xdr:row>
      <xdr:rowOff>85090</xdr:rowOff>
    </xdr:to>
    <xdr:sp macro="" textlink="">
      <xdr:nvSpPr>
        <xdr:cNvPr id="821" name="フローチャート: 判断 820"/>
        <xdr:cNvSpPr/>
      </xdr:nvSpPr>
      <xdr:spPr>
        <a:xfrm>
          <a:off x="19900900" y="9879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171450</xdr:colOff>
      <xdr:row>59</xdr:row>
      <xdr:rowOff>42545</xdr:rowOff>
    </xdr:to>
    <xdr:cxnSp macro="">
      <xdr:nvCxnSpPr>
        <xdr:cNvPr id="822" name="直線コネクタ 821"/>
        <xdr:cNvCxnSpPr/>
      </xdr:nvCxnSpPr>
      <xdr:spPr>
        <a:xfrm>
          <a:off x="18395950" y="99371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153035</xdr:rowOff>
    </xdr:from>
    <xdr:to>
      <xdr:col>112</xdr:col>
      <xdr:colOff>38100</xdr:colOff>
      <xdr:row>59</xdr:row>
      <xdr:rowOff>85090</xdr:rowOff>
    </xdr:to>
    <xdr:sp macro="" textlink="">
      <xdr:nvSpPr>
        <xdr:cNvPr id="823" name="フローチャート: 判断 822"/>
        <xdr:cNvSpPr/>
      </xdr:nvSpPr>
      <xdr:spPr>
        <a:xfrm>
          <a:off x="19157950" y="98799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100330</xdr:rowOff>
    </xdr:from>
    <xdr:ext cx="309880" cy="252730"/>
    <xdr:sp macro="" textlink="">
      <xdr:nvSpPr>
        <xdr:cNvPr id="824" name="テキスト ボックス 823"/>
        <xdr:cNvSpPr txBox="1"/>
      </xdr:nvSpPr>
      <xdr:spPr>
        <a:xfrm>
          <a:off x="19051905" y="9659620"/>
          <a:ext cx="3098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42545</xdr:rowOff>
    </xdr:from>
    <xdr:to>
      <xdr:col>107</xdr:col>
      <xdr:colOff>50800</xdr:colOff>
      <xdr:row>59</xdr:row>
      <xdr:rowOff>42545</xdr:rowOff>
    </xdr:to>
    <xdr:cxnSp macro="">
      <xdr:nvCxnSpPr>
        <xdr:cNvPr id="825" name="直線コネクタ 824"/>
        <xdr:cNvCxnSpPr/>
      </xdr:nvCxnSpPr>
      <xdr:spPr>
        <a:xfrm>
          <a:off x="17602200" y="99371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153670</xdr:rowOff>
    </xdr:from>
    <xdr:to>
      <xdr:col>107</xdr:col>
      <xdr:colOff>101600</xdr:colOff>
      <xdr:row>59</xdr:row>
      <xdr:rowOff>85725</xdr:rowOff>
    </xdr:to>
    <xdr:sp macro="" textlink="">
      <xdr:nvSpPr>
        <xdr:cNvPr id="826" name="フローチャート: 判断 825"/>
        <xdr:cNvSpPr/>
      </xdr:nvSpPr>
      <xdr:spPr>
        <a:xfrm>
          <a:off x="18345150" y="9880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100965</xdr:rowOff>
    </xdr:from>
    <xdr:ext cx="313690" cy="252730"/>
    <xdr:sp macro="" textlink="">
      <xdr:nvSpPr>
        <xdr:cNvPr id="827" name="テキスト ボックス 826"/>
        <xdr:cNvSpPr txBox="1"/>
      </xdr:nvSpPr>
      <xdr:spPr>
        <a:xfrm>
          <a:off x="18258155" y="966025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42545</xdr:rowOff>
    </xdr:from>
    <xdr:to>
      <xdr:col>102</xdr:col>
      <xdr:colOff>114300</xdr:colOff>
      <xdr:row>59</xdr:row>
      <xdr:rowOff>42545</xdr:rowOff>
    </xdr:to>
    <xdr:cxnSp macro="">
      <xdr:nvCxnSpPr>
        <xdr:cNvPr id="828" name="直線コネクタ 827"/>
        <xdr:cNvCxnSpPr/>
      </xdr:nvCxnSpPr>
      <xdr:spPr>
        <a:xfrm>
          <a:off x="16802100" y="99371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154305</xdr:rowOff>
    </xdr:from>
    <xdr:to>
      <xdr:col>102</xdr:col>
      <xdr:colOff>165100</xdr:colOff>
      <xdr:row>59</xdr:row>
      <xdr:rowOff>85725</xdr:rowOff>
    </xdr:to>
    <xdr:sp macro="" textlink="">
      <xdr:nvSpPr>
        <xdr:cNvPr id="829" name="フローチャート: 判断 828"/>
        <xdr:cNvSpPr/>
      </xdr:nvSpPr>
      <xdr:spPr>
        <a:xfrm>
          <a:off x="17551400" y="9881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102870</xdr:rowOff>
    </xdr:from>
    <xdr:ext cx="313690" cy="250825"/>
    <xdr:sp macro="" textlink="">
      <xdr:nvSpPr>
        <xdr:cNvPr id="830" name="テキスト ボックス 829"/>
        <xdr:cNvSpPr txBox="1"/>
      </xdr:nvSpPr>
      <xdr:spPr>
        <a:xfrm>
          <a:off x="17464405" y="966216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154305</xdr:rowOff>
    </xdr:from>
    <xdr:to>
      <xdr:col>98</xdr:col>
      <xdr:colOff>38100</xdr:colOff>
      <xdr:row>59</xdr:row>
      <xdr:rowOff>85725</xdr:rowOff>
    </xdr:to>
    <xdr:sp macro="" textlink="">
      <xdr:nvSpPr>
        <xdr:cNvPr id="831" name="フローチャート: 判断 830"/>
        <xdr:cNvSpPr/>
      </xdr:nvSpPr>
      <xdr:spPr>
        <a:xfrm>
          <a:off x="16757650" y="9881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102870</xdr:rowOff>
    </xdr:from>
    <xdr:ext cx="309880" cy="250825"/>
    <xdr:sp macro="" textlink="">
      <xdr:nvSpPr>
        <xdr:cNvPr id="832" name="テキスト ボックス 831"/>
        <xdr:cNvSpPr txBox="1"/>
      </xdr:nvSpPr>
      <xdr:spPr>
        <a:xfrm>
          <a:off x="16651605" y="9662160"/>
          <a:ext cx="3098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77470</xdr:rowOff>
    </xdr:from>
    <xdr:ext cx="762000" cy="252730"/>
    <xdr:sp macro="" textlink="">
      <xdr:nvSpPr>
        <xdr:cNvPr id="833" name="テキスト ボックス 832"/>
        <xdr:cNvSpPr txBox="1"/>
      </xdr:nvSpPr>
      <xdr:spPr>
        <a:xfrm>
          <a:off x="19780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77470</xdr:rowOff>
    </xdr:from>
    <xdr:ext cx="762000" cy="252730"/>
    <xdr:sp macro="" textlink="">
      <xdr:nvSpPr>
        <xdr:cNvPr id="834" name="テキスト ボックス 833"/>
        <xdr:cNvSpPr txBox="1"/>
      </xdr:nvSpPr>
      <xdr:spPr>
        <a:xfrm>
          <a:off x="19030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77470</xdr:rowOff>
    </xdr:from>
    <xdr:ext cx="758190" cy="252730"/>
    <xdr:sp macro="" textlink="">
      <xdr:nvSpPr>
        <xdr:cNvPr id="835" name="テキスト ボックス 834"/>
        <xdr:cNvSpPr txBox="1"/>
      </xdr:nvSpPr>
      <xdr:spPr>
        <a:xfrm>
          <a:off x="18224500" y="103073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77470</xdr:rowOff>
    </xdr:from>
    <xdr:ext cx="762000" cy="252730"/>
    <xdr:sp macro="" textlink="">
      <xdr:nvSpPr>
        <xdr:cNvPr id="836" name="テキスト ボックス 835"/>
        <xdr:cNvSpPr txBox="1"/>
      </xdr:nvSpPr>
      <xdr:spPr>
        <a:xfrm>
          <a:off x="174307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77470</xdr:rowOff>
    </xdr:from>
    <xdr:ext cx="762000" cy="252730"/>
    <xdr:sp macro="" textlink="">
      <xdr:nvSpPr>
        <xdr:cNvPr id="837" name="テキスト ボックス 836"/>
        <xdr:cNvSpPr txBox="1"/>
      </xdr:nvSpPr>
      <xdr:spPr>
        <a:xfrm>
          <a:off x="166306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38" name="楕円 837"/>
        <xdr:cNvSpPr/>
      </xdr:nvSpPr>
      <xdr:spPr>
        <a:xfrm>
          <a:off x="199009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131445</xdr:rowOff>
    </xdr:from>
    <xdr:ext cx="249555" cy="251460"/>
    <xdr:sp macro="" textlink="">
      <xdr:nvSpPr>
        <xdr:cNvPr id="839" name="前年度繰上充用金該当値テキスト"/>
        <xdr:cNvSpPr txBox="1"/>
      </xdr:nvSpPr>
      <xdr:spPr>
        <a:xfrm>
          <a:off x="20002500" y="985837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40" name="楕円 839"/>
        <xdr:cNvSpPr/>
      </xdr:nvSpPr>
      <xdr:spPr>
        <a:xfrm>
          <a:off x="19157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5745" cy="249555"/>
    <xdr:sp macro="" textlink="">
      <xdr:nvSpPr>
        <xdr:cNvPr id="841" name="テキスト ボックス 840"/>
        <xdr:cNvSpPr txBox="1"/>
      </xdr:nvSpPr>
      <xdr:spPr>
        <a:xfrm>
          <a:off x="190842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42" name="楕円 841"/>
        <xdr:cNvSpPr/>
      </xdr:nvSpPr>
      <xdr:spPr>
        <a:xfrm>
          <a:off x="18345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5745" cy="249555"/>
    <xdr:sp macro="" textlink="">
      <xdr:nvSpPr>
        <xdr:cNvPr id="843" name="テキスト ボックス 842"/>
        <xdr:cNvSpPr txBox="1"/>
      </xdr:nvSpPr>
      <xdr:spPr>
        <a:xfrm>
          <a:off x="1829054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44" name="楕円 843"/>
        <xdr:cNvSpPr/>
      </xdr:nvSpPr>
      <xdr:spPr>
        <a:xfrm>
          <a:off x="175514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49555"/>
    <xdr:sp macro="" textlink="">
      <xdr:nvSpPr>
        <xdr:cNvPr id="845" name="テキスト ボックス 844"/>
        <xdr:cNvSpPr txBox="1"/>
      </xdr:nvSpPr>
      <xdr:spPr>
        <a:xfrm>
          <a:off x="17487900" y="99790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93345</xdr:rowOff>
    </xdr:to>
    <xdr:sp macro="" textlink="">
      <xdr:nvSpPr>
        <xdr:cNvPr id="846" name="楕円 845"/>
        <xdr:cNvSpPr/>
      </xdr:nvSpPr>
      <xdr:spPr>
        <a:xfrm>
          <a:off x="167576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84455</xdr:rowOff>
    </xdr:from>
    <xdr:ext cx="245745" cy="249555"/>
    <xdr:sp macro="" textlink="">
      <xdr:nvSpPr>
        <xdr:cNvPr id="847" name="テキスト ボックス 846"/>
        <xdr:cNvSpPr txBox="1"/>
      </xdr:nvSpPr>
      <xdr:spPr>
        <a:xfrm>
          <a:off x="166839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民生費では、放課後児童クラブ新設事業などの児童福祉施設整備事業の増加により、前年度から３．１％増加した。</a:t>
          </a:r>
        </a:p>
        <a:p>
          <a:r>
            <a:rPr lang="ja-JP" altLang="en-US" sz="1300">
              <a:latin typeface="ＭＳ Ｐゴシック"/>
              <a:ea typeface="ＭＳ Ｐゴシック"/>
            </a:rPr>
            <a:t>　商工費では、消費税増税に係る消費喚起のためのプレミアム商品券事業により、前年度から７０．１％増加した。</a:t>
          </a:r>
        </a:p>
        <a:p>
          <a:r>
            <a:rPr lang="ja-JP" altLang="en-US" sz="1300">
              <a:latin typeface="ＭＳ Ｐゴシック"/>
              <a:ea typeface="ＭＳ Ｐゴシック"/>
            </a:rPr>
            <a:t>　消防費では、防災広場整備事業が前年度に完了したことや、防災施設整備事業が減少したことにより、前年度から３４．６％減少した。</a:t>
          </a:r>
        </a:p>
        <a:p>
          <a:r>
            <a:rPr lang="ja-JP" altLang="en-US" sz="1300">
              <a:latin typeface="ＭＳ Ｐゴシック"/>
              <a:ea typeface="ＭＳ Ｐゴシック"/>
            </a:rPr>
            <a:t>　教育費では、小学校のプール新設を行う安全・安心な学校教育環境整備事業や、園部・八木公民館の大規模改修事業により、前年度から４９．１％増加した。</a:t>
          </a:r>
        </a:p>
        <a:p>
          <a:r>
            <a:rPr lang="ja-JP" altLang="en-US" sz="1300">
              <a:latin typeface="ＭＳ Ｐゴシック"/>
              <a:ea typeface="ＭＳ Ｐゴシック"/>
            </a:rPr>
            <a:t>　災害復旧費では、昨年度の７月豪雨等の災害復旧事業費の減少により、前年度から４０．０％減少した。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令和元年度については、昨年度の７月豪雨等に係る災害復旧費等の臨時財政需要の減少により、財政調整基金の取崩額が減少し、実質単年度収支は黒字となった。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すべての会計で黒字を計上し、標準財政規模比は0.7％増加の27.7％となった。</a:t>
          </a:r>
        </a:p>
        <a:p>
          <a:r>
            <a:rPr lang="ja-JP" altLang="en-US" sz="1400">
              <a:latin typeface="ＭＳ ゴシック"/>
              <a:ea typeface="ＭＳ ゴシック"/>
            </a:rPr>
            <a:t>　下水道事業特別会計では、令和２年４月１日から地方公営企業法が適用されることに伴い打ち切り決算となったため、黒字額が増加し、前年度と比較して1.21％増加した。</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新規発行を上回る償還を行っていることから、残高は減少しており、また、公営企業債等繰入見込額や組合等負担等見込額が減少したことにより前年度から将来負担比率は改善した。引き続き、地方債の新規発行の抑制等、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災害復旧事業等による財政調整基金の取り崩しや、山陰本線駅舎等整備事業等の事業のため、活性化推進基金などの特定目的基金を取り崩したことにより、基金全体として前年度から77百万円減少した。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み立てを行い一定額を確保しているが、災害発生時には大きく取り崩しせざるを得ない状況が今後も見込まれ、さらには合併特例期間の終了による普通交付税の減少が見込まれ、一般財源の確保等非常に厳しい状況となっている。合併特例事業債による活性化推進基金や過疎対策事業債による過疎地域自立促進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活性化推進基金：利息を1百万円積み立て、山陰本線駅舎等整備事業に充てるため130百万円取り崩したことにより、129百万円減少した。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過疎地域自立促進特別事業基金：過疎対策事業債により191百万円積み立て、公設民営診療所施設管理助成事業などに充てるため160百万円取り崩したことにより、31百万円増加した。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ふるさと南丹応援基金：ふるさと納税による寄附金を積み立てたことにより、59百万円増加した。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ふるさと南丹応援基金：寄付者が指定した事業応じて活用予定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決算剰余金を292百万円積み立てたが、災害復旧事業等で309百万円取り崩したことにより、17百万円減少した。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普通交付税の合併特例期間の終了、市域が広大であることによる財政需要の増加や近年多発する災害への備え等を踏まえ、一定額は確保していく必要があると考える。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償還のため7百万円取り崩したことによる減少。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地方債残高は減少傾向にあるが、毎年度償還額は約30億円あるため、財政状況に応じ計画的に運用していく必要がある。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8255</xdr:rowOff>
    </xdr:from>
    <xdr:to>
      <xdr:col>37</xdr:col>
      <xdr:colOff>125730</xdr:colOff>
      <xdr:row>82</xdr:row>
      <xdr:rowOff>132080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8255</xdr:rowOff>
    </xdr:from>
    <xdr:to>
      <xdr:col>34</xdr:col>
      <xdr:colOff>60325</xdr:colOff>
      <xdr:row>9</xdr:row>
      <xdr:rowOff>127635</xdr:rowOff>
    </xdr:to>
    <xdr:sp macro="" textlink="">
      <xdr:nvSpPr>
        <xdr:cNvPr id="18" name="正方形/長方形 17"/>
        <xdr:cNvSpPr/>
      </xdr:nvSpPr>
      <xdr:spPr>
        <a:xfrm>
          <a:off x="4332605" y="1701800"/>
          <a:ext cx="1822450"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8255</xdr:rowOff>
    </xdr:from>
    <xdr:to>
      <xdr:col>53</xdr:col>
      <xdr:colOff>171450</xdr:colOff>
      <xdr:row>9</xdr:row>
      <xdr:rowOff>127635</xdr:rowOff>
    </xdr:to>
    <xdr:sp macro="" textlink="">
      <xdr:nvSpPr>
        <xdr:cNvPr id="19" name="正方形/長方形 18"/>
        <xdr:cNvSpPr/>
      </xdr:nvSpPr>
      <xdr:spPr>
        <a:xfrm>
          <a:off x="6218555" y="1701800"/>
          <a:ext cx="3305175"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114300</xdr:rowOff>
    </xdr:from>
    <xdr:to>
      <xdr:col>57</xdr:col>
      <xdr:colOff>158750</xdr:colOff>
      <xdr:row>4</xdr:row>
      <xdr:rowOff>46990</xdr:rowOff>
    </xdr:to>
    <xdr:sp macro="" textlink="">
      <xdr:nvSpPr>
        <xdr:cNvPr id="26" name="フローチャート: 判断 25"/>
        <xdr:cNvSpPr/>
      </xdr:nvSpPr>
      <xdr:spPr>
        <a:xfrm>
          <a:off x="10095230" y="1304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0" name="直線コネクタ 29"/>
        <xdr:cNvCxnSpPr/>
      </xdr:nvCxnSpPr>
      <xdr:spPr>
        <a:xfrm>
          <a:off x="10060305" y="192532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3175" cy="250190"/>
    <xdr:sp macro="" textlink="">
      <xdr:nvSpPr>
        <xdr:cNvPr id="31" name="テキスト ボックス 30"/>
        <xdr:cNvSpPr txBox="1"/>
      </xdr:nvSpPr>
      <xdr:spPr>
        <a:xfrm>
          <a:off x="419100" y="2733675"/>
          <a:ext cx="88931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3295" cy="250190"/>
    <xdr:sp macro="" textlink="">
      <xdr:nvSpPr>
        <xdr:cNvPr id="32" name="テキスト ボックス 31"/>
        <xdr:cNvSpPr txBox="1"/>
      </xdr:nvSpPr>
      <xdr:spPr>
        <a:xfrm>
          <a:off x="419100" y="2969895"/>
          <a:ext cx="6043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2465" cy="253365"/>
    <xdr:sp macro="" textlink="">
      <xdr:nvSpPr>
        <xdr:cNvPr id="33" name="テキスト ボックス 32"/>
        <xdr:cNvSpPr txBox="1"/>
      </xdr:nvSpPr>
      <xdr:spPr>
        <a:xfrm>
          <a:off x="419100" y="3205480"/>
          <a:ext cx="82924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0410" cy="250190"/>
    <xdr:sp macro="" textlink="">
      <xdr:nvSpPr>
        <xdr:cNvPr id="34" name="テキスト ボックス 33"/>
        <xdr:cNvSpPr txBox="1"/>
      </xdr:nvSpPr>
      <xdr:spPr>
        <a:xfrm>
          <a:off x="419100" y="3441700"/>
          <a:ext cx="10900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0395" cy="250190"/>
    <xdr:sp macro="" textlink="">
      <xdr:nvSpPr>
        <xdr:cNvPr id="35" name="テキスト ボックス 34"/>
        <xdr:cNvSpPr txBox="1"/>
      </xdr:nvSpPr>
      <xdr:spPr>
        <a:xfrm>
          <a:off x="419100" y="3677920"/>
          <a:ext cx="4430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139700</xdr:rowOff>
    </xdr:from>
    <xdr:to>
      <xdr:col>27</xdr:col>
      <xdr:colOff>73025</xdr:colOff>
      <xdr:row>22</xdr:row>
      <xdr:rowOff>28575</xdr:rowOff>
    </xdr:to>
    <xdr:sp macro="" textlink="">
      <xdr:nvSpPr>
        <xdr:cNvPr id="36" name="正方形/長方形 35"/>
        <xdr:cNvSpPr/>
      </xdr:nvSpPr>
      <xdr:spPr>
        <a:xfrm>
          <a:off x="1144905" y="4180205"/>
          <a:ext cx="382270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78740</xdr:rowOff>
    </xdr:from>
    <xdr:to>
      <xdr:col>18</xdr:col>
      <xdr:colOff>4445</xdr:colOff>
      <xdr:row>24</xdr:row>
      <xdr:rowOff>13970</xdr:rowOff>
    </xdr:to>
    <xdr:sp macro="" textlink="">
      <xdr:nvSpPr>
        <xdr:cNvPr id="37" name="正方形/長方形 36"/>
        <xdr:cNvSpPr/>
      </xdr:nvSpPr>
      <xdr:spPr>
        <a:xfrm>
          <a:off x="1804035" y="4530725"/>
          <a:ext cx="1551940" cy="270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164465</xdr:rowOff>
    </xdr:to>
    <xdr:sp macro="" textlink="">
      <xdr:nvSpPr>
        <xdr:cNvPr id="45" name="正方形/長方形 44"/>
        <xdr:cNvSpPr/>
      </xdr:nvSpPr>
      <xdr:spPr>
        <a:xfrm>
          <a:off x="1144905" y="4851400"/>
          <a:ext cx="3822700" cy="21120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164465</xdr:rowOff>
    </xdr:to>
    <xdr:sp macro="" textlink="">
      <xdr:nvSpPr>
        <xdr:cNvPr id="46" name="正方形/長方形 45"/>
        <xdr:cNvSpPr/>
      </xdr:nvSpPr>
      <xdr:spPr>
        <a:xfrm>
          <a:off x="5215255" y="4851400"/>
          <a:ext cx="4286250" cy="21120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76835</xdr:rowOff>
    </xdr:to>
    <xdr:sp macro="" textlink="" fLocksText="0">
      <xdr:nvSpPr>
        <xdr:cNvPr id="48" name="テキスト ボックス 47"/>
        <xdr:cNvSpPr txBox="1"/>
      </xdr:nvSpPr>
      <xdr:spPr>
        <a:xfrm>
          <a:off x="5272405" y="5138420"/>
          <a:ext cx="4102100" cy="17373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公共施設等総合管理計画に、延べ床面積を２０％以上削減するという目標を掲げ、老朽化した施設の集約化、複合化等を進めるものとしている。</a:t>
          </a:r>
        </a:p>
      </xdr:txBody>
    </xdr:sp>
    <xdr:clientData/>
  </xdr:twoCellAnchor>
  <xdr:oneCellAnchor>
    <xdr:from>
      <xdr:col>4</xdr:col>
      <xdr:colOff>171450</xdr:colOff>
      <xdr:row>23</xdr:row>
      <xdr:rowOff>46990</xdr:rowOff>
    </xdr:from>
    <xdr:ext cx="349885" cy="217170"/>
    <xdr:sp macro="" textlink="">
      <xdr:nvSpPr>
        <xdr:cNvPr id="49" name="テキスト ボックス 48"/>
        <xdr:cNvSpPr txBox="1"/>
      </xdr:nvSpPr>
      <xdr:spPr>
        <a:xfrm>
          <a:off x="1122680" y="466661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7670" cy="218440"/>
    <xdr:sp macro="" textlink="">
      <xdr:nvSpPr>
        <xdr:cNvPr id="51" name="テキスト ボックス 50"/>
        <xdr:cNvSpPr txBox="1"/>
      </xdr:nvSpPr>
      <xdr:spPr>
        <a:xfrm>
          <a:off x="727710" y="6871970"/>
          <a:ext cx="4076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76835</xdr:rowOff>
    </xdr:from>
    <xdr:to>
      <xdr:col>27</xdr:col>
      <xdr:colOff>73025</xdr:colOff>
      <xdr:row>34</xdr:row>
      <xdr:rowOff>76835</xdr:rowOff>
    </xdr:to>
    <xdr:cxnSp macro="">
      <xdr:nvCxnSpPr>
        <xdr:cNvPr id="52" name="直線コネクタ 51"/>
        <xdr:cNvCxnSpPr/>
      </xdr:nvCxnSpPr>
      <xdr:spPr>
        <a:xfrm>
          <a:off x="1144905" y="65405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153035</xdr:rowOff>
    </xdr:from>
    <xdr:ext cx="407670" cy="219710"/>
    <xdr:sp macro="" textlink="">
      <xdr:nvSpPr>
        <xdr:cNvPr id="53" name="テキスト ボックス 52"/>
        <xdr:cNvSpPr txBox="1"/>
      </xdr:nvSpPr>
      <xdr:spPr>
        <a:xfrm>
          <a:off x="727710" y="6449060"/>
          <a:ext cx="4076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54" name="直線コネクタ 53"/>
        <xdr:cNvCxnSpPr/>
      </xdr:nvCxnSpPr>
      <xdr:spPr>
        <a:xfrm>
          <a:off x="1144905" y="61194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6235" cy="215900"/>
    <xdr:sp macro="" textlink="">
      <xdr:nvSpPr>
        <xdr:cNvPr id="55" name="テキスト ボックス 54"/>
        <xdr:cNvSpPr txBox="1"/>
      </xdr:nvSpPr>
      <xdr:spPr>
        <a:xfrm>
          <a:off x="779145" y="6027420"/>
          <a:ext cx="35623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56" name="直線コネクタ 55"/>
        <xdr:cNvCxnSpPr/>
      </xdr:nvCxnSpPr>
      <xdr:spPr>
        <a:xfrm>
          <a:off x="1144905" y="56972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146685</xdr:rowOff>
    </xdr:from>
    <xdr:ext cx="356235" cy="217805"/>
    <xdr:sp macro="" textlink="">
      <xdr:nvSpPr>
        <xdr:cNvPr id="57" name="テキスト ボックス 56"/>
        <xdr:cNvSpPr txBox="1"/>
      </xdr:nvSpPr>
      <xdr:spPr>
        <a:xfrm>
          <a:off x="779145" y="5604510"/>
          <a:ext cx="3562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58" name="直線コネクタ 57"/>
        <xdr:cNvCxnSpPr/>
      </xdr:nvCxnSpPr>
      <xdr:spPr>
        <a:xfrm>
          <a:off x="1144905" y="5274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6235" cy="219710"/>
    <xdr:sp macro="" textlink="">
      <xdr:nvSpPr>
        <xdr:cNvPr id="59" name="テキスト ボックス 58"/>
        <xdr:cNvSpPr txBox="1"/>
      </xdr:nvSpPr>
      <xdr:spPr>
        <a:xfrm>
          <a:off x="779145" y="5182870"/>
          <a:ext cx="3562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0" name="直線コネクタ 59"/>
        <xdr:cNvCxnSpPr/>
      </xdr:nvCxnSpPr>
      <xdr:spPr>
        <a:xfrm>
          <a:off x="1144905" y="48514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6235" cy="217170"/>
    <xdr:sp macro="" textlink="">
      <xdr:nvSpPr>
        <xdr:cNvPr id="61" name="テキスト ボックス 60"/>
        <xdr:cNvSpPr txBox="1"/>
      </xdr:nvSpPr>
      <xdr:spPr>
        <a:xfrm>
          <a:off x="779145" y="4760595"/>
          <a:ext cx="3562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164465</xdr:rowOff>
    </xdr:to>
    <xdr:sp macro="" textlink="">
      <xdr:nvSpPr>
        <xdr:cNvPr id="62" name="有形固定資産減価償却率グラフ枠"/>
        <xdr:cNvSpPr/>
      </xdr:nvSpPr>
      <xdr:spPr>
        <a:xfrm>
          <a:off x="1144905" y="4851400"/>
          <a:ext cx="3822700" cy="21120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132080</xdr:rowOff>
    </xdr:from>
    <xdr:to>
      <xdr:col>23</xdr:col>
      <xdr:colOff>85090</xdr:colOff>
      <xdr:row>33</xdr:row>
      <xdr:rowOff>38735</xdr:rowOff>
    </xdr:to>
    <xdr:cxnSp macro="">
      <xdr:nvCxnSpPr>
        <xdr:cNvPr id="63" name="直線コネクタ 62"/>
        <xdr:cNvCxnSpPr/>
      </xdr:nvCxnSpPr>
      <xdr:spPr>
        <a:xfrm flipV="1">
          <a:off x="4292600" y="525462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41275</xdr:rowOff>
    </xdr:from>
    <xdr:ext cx="405130" cy="252730"/>
    <xdr:sp macro="" textlink="">
      <xdr:nvSpPr>
        <xdr:cNvPr id="64" name="有形固定資産減価償却率最小値テキスト"/>
        <xdr:cNvSpPr txBox="1"/>
      </xdr:nvSpPr>
      <xdr:spPr>
        <a:xfrm>
          <a:off x="4345305" y="63373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22</xdr:col>
      <xdr:colOff>171450</xdr:colOff>
      <xdr:row>33</xdr:row>
      <xdr:rowOff>38735</xdr:rowOff>
    </xdr:from>
    <xdr:to>
      <xdr:col>23</xdr:col>
      <xdr:colOff>171450</xdr:colOff>
      <xdr:row>33</xdr:row>
      <xdr:rowOff>38735</xdr:rowOff>
    </xdr:to>
    <xdr:cxnSp macro="">
      <xdr:nvCxnSpPr>
        <xdr:cNvPr id="65" name="直線コネクタ 64"/>
        <xdr:cNvCxnSpPr/>
      </xdr:nvCxnSpPr>
      <xdr:spPr>
        <a:xfrm>
          <a:off x="4208780" y="63347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80010</xdr:rowOff>
    </xdr:from>
    <xdr:ext cx="405130" cy="253365"/>
    <xdr:sp macro="" textlink="">
      <xdr:nvSpPr>
        <xdr:cNvPr id="66" name="有形固定資産減価償却率最大値テキスト"/>
        <xdr:cNvSpPr txBox="1"/>
      </xdr:nvSpPr>
      <xdr:spPr>
        <a:xfrm>
          <a:off x="4345305" y="50349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132080</xdr:rowOff>
    </xdr:from>
    <xdr:to>
      <xdr:col>23</xdr:col>
      <xdr:colOff>171450</xdr:colOff>
      <xdr:row>26</xdr:row>
      <xdr:rowOff>132080</xdr:rowOff>
    </xdr:to>
    <xdr:cxnSp macro="">
      <xdr:nvCxnSpPr>
        <xdr:cNvPr id="67" name="直線コネクタ 66"/>
        <xdr:cNvCxnSpPr/>
      </xdr:nvCxnSpPr>
      <xdr:spPr>
        <a:xfrm>
          <a:off x="4208780" y="52546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41910</xdr:rowOff>
    </xdr:from>
    <xdr:ext cx="405130" cy="252730"/>
    <xdr:sp macro="" textlink="">
      <xdr:nvSpPr>
        <xdr:cNvPr id="68" name="有形固定資産減価償却率平均値テキスト"/>
        <xdr:cNvSpPr txBox="1"/>
      </xdr:nvSpPr>
      <xdr:spPr>
        <a:xfrm>
          <a:off x="4345305" y="566737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62865</xdr:rowOff>
    </xdr:from>
    <xdr:to>
      <xdr:col>23</xdr:col>
      <xdr:colOff>136525</xdr:colOff>
      <xdr:row>29</xdr:row>
      <xdr:rowOff>163195</xdr:rowOff>
    </xdr:to>
    <xdr:sp macro="" textlink="">
      <xdr:nvSpPr>
        <xdr:cNvPr id="69" name="フローチャート: 判断 68"/>
        <xdr:cNvSpPr/>
      </xdr:nvSpPr>
      <xdr:spPr>
        <a:xfrm>
          <a:off x="4243705" y="56883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36830</xdr:rowOff>
    </xdr:from>
    <xdr:to>
      <xdr:col>19</xdr:col>
      <xdr:colOff>171450</xdr:colOff>
      <xdr:row>29</xdr:row>
      <xdr:rowOff>135255</xdr:rowOff>
    </xdr:to>
    <xdr:sp macro="" textlink="">
      <xdr:nvSpPr>
        <xdr:cNvPr id="70" name="フローチャート: 判断 69"/>
        <xdr:cNvSpPr/>
      </xdr:nvSpPr>
      <xdr:spPr>
        <a:xfrm>
          <a:off x="3608705" y="566229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13335</xdr:rowOff>
    </xdr:from>
    <xdr:to>
      <xdr:col>15</xdr:col>
      <xdr:colOff>171450</xdr:colOff>
      <xdr:row>29</xdr:row>
      <xdr:rowOff>111760</xdr:rowOff>
    </xdr:to>
    <xdr:sp macro="" textlink="">
      <xdr:nvSpPr>
        <xdr:cNvPr id="71" name="フローチャート: 判断 70"/>
        <xdr:cNvSpPr/>
      </xdr:nvSpPr>
      <xdr:spPr>
        <a:xfrm>
          <a:off x="2922905" y="56388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153035</xdr:rowOff>
    </xdr:from>
    <xdr:to>
      <xdr:col>11</xdr:col>
      <xdr:colOff>171450</xdr:colOff>
      <xdr:row>29</xdr:row>
      <xdr:rowOff>85090</xdr:rowOff>
    </xdr:to>
    <xdr:sp macro="" textlink="">
      <xdr:nvSpPr>
        <xdr:cNvPr id="72" name="フローチャート: 判断 71"/>
        <xdr:cNvSpPr/>
      </xdr:nvSpPr>
      <xdr:spPr>
        <a:xfrm>
          <a:off x="2237105" y="561086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39370</xdr:rowOff>
    </xdr:from>
    <xdr:to>
      <xdr:col>7</xdr:col>
      <xdr:colOff>171450</xdr:colOff>
      <xdr:row>28</xdr:row>
      <xdr:rowOff>138430</xdr:rowOff>
    </xdr:to>
    <xdr:sp macro="" textlink="">
      <xdr:nvSpPr>
        <xdr:cNvPr id="73" name="フローチャート: 判断 72"/>
        <xdr:cNvSpPr/>
      </xdr:nvSpPr>
      <xdr:spPr>
        <a:xfrm>
          <a:off x="1551305" y="549719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58825" cy="219710"/>
    <xdr:sp macro="" textlink="">
      <xdr:nvSpPr>
        <xdr:cNvPr id="74" name="テキスト ボックス 73"/>
        <xdr:cNvSpPr txBox="1"/>
      </xdr:nvSpPr>
      <xdr:spPr>
        <a:xfrm>
          <a:off x="4135755" y="7007225"/>
          <a:ext cx="7588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8825" cy="219710"/>
    <xdr:sp macro="" textlink="">
      <xdr:nvSpPr>
        <xdr:cNvPr id="75" name="テキスト ボックス 74"/>
        <xdr:cNvSpPr txBox="1"/>
      </xdr:nvSpPr>
      <xdr:spPr>
        <a:xfrm>
          <a:off x="3500755" y="7007225"/>
          <a:ext cx="7588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8825" cy="219710"/>
    <xdr:sp macro="" textlink="">
      <xdr:nvSpPr>
        <xdr:cNvPr id="76" name="テキスト ボックス 75"/>
        <xdr:cNvSpPr txBox="1"/>
      </xdr:nvSpPr>
      <xdr:spPr>
        <a:xfrm>
          <a:off x="2814955" y="7007225"/>
          <a:ext cx="7588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8825" cy="219710"/>
    <xdr:sp macro="" textlink="">
      <xdr:nvSpPr>
        <xdr:cNvPr id="77" name="テキスト ボックス 76"/>
        <xdr:cNvSpPr txBox="1"/>
      </xdr:nvSpPr>
      <xdr:spPr>
        <a:xfrm>
          <a:off x="2129155" y="7007225"/>
          <a:ext cx="7588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8825" cy="219710"/>
    <xdr:sp macro="" textlink="">
      <xdr:nvSpPr>
        <xdr:cNvPr id="78" name="テキスト ボックス 77"/>
        <xdr:cNvSpPr txBox="1"/>
      </xdr:nvSpPr>
      <xdr:spPr>
        <a:xfrm>
          <a:off x="1443355" y="7007225"/>
          <a:ext cx="7588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61595</xdr:rowOff>
    </xdr:from>
    <xdr:to>
      <xdr:col>23</xdr:col>
      <xdr:colOff>136525</xdr:colOff>
      <xdr:row>29</xdr:row>
      <xdr:rowOff>161925</xdr:rowOff>
    </xdr:to>
    <xdr:sp macro="" textlink="">
      <xdr:nvSpPr>
        <xdr:cNvPr id="79" name="楕円 78"/>
        <xdr:cNvSpPr/>
      </xdr:nvSpPr>
      <xdr:spPr>
        <a:xfrm>
          <a:off x="4243705" y="5687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84455</xdr:rowOff>
    </xdr:from>
    <xdr:ext cx="405130" cy="250190"/>
    <xdr:sp macro="" textlink="">
      <xdr:nvSpPr>
        <xdr:cNvPr id="80" name="有形固定資産減価償却率該当値テキスト"/>
        <xdr:cNvSpPr txBox="1"/>
      </xdr:nvSpPr>
      <xdr:spPr>
        <a:xfrm>
          <a:off x="4345305" y="554228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36830</xdr:rowOff>
    </xdr:from>
    <xdr:to>
      <xdr:col>19</xdr:col>
      <xdr:colOff>171450</xdr:colOff>
      <xdr:row>29</xdr:row>
      <xdr:rowOff>135255</xdr:rowOff>
    </xdr:to>
    <xdr:sp macro="" textlink="">
      <xdr:nvSpPr>
        <xdr:cNvPr id="81" name="楕円 80"/>
        <xdr:cNvSpPr/>
      </xdr:nvSpPr>
      <xdr:spPr>
        <a:xfrm>
          <a:off x="3608705" y="566229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85725</xdr:rowOff>
    </xdr:from>
    <xdr:to>
      <xdr:col>23</xdr:col>
      <xdr:colOff>85725</xdr:colOff>
      <xdr:row>29</xdr:row>
      <xdr:rowOff>111125</xdr:rowOff>
    </xdr:to>
    <xdr:cxnSp macro="">
      <xdr:nvCxnSpPr>
        <xdr:cNvPr id="82" name="直線コネクタ 81"/>
        <xdr:cNvCxnSpPr/>
      </xdr:nvCxnSpPr>
      <xdr:spPr>
        <a:xfrm>
          <a:off x="3659505" y="5711190"/>
          <a:ext cx="635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2540</xdr:rowOff>
    </xdr:from>
    <xdr:to>
      <xdr:col>15</xdr:col>
      <xdr:colOff>171450</xdr:colOff>
      <xdr:row>29</xdr:row>
      <xdr:rowOff>100965</xdr:rowOff>
    </xdr:to>
    <xdr:sp macro="" textlink="">
      <xdr:nvSpPr>
        <xdr:cNvPr id="83" name="楕円 82"/>
        <xdr:cNvSpPr/>
      </xdr:nvSpPr>
      <xdr:spPr>
        <a:xfrm>
          <a:off x="2922905" y="56280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85725</xdr:rowOff>
    </xdr:to>
    <xdr:cxnSp macro="">
      <xdr:nvCxnSpPr>
        <xdr:cNvPr id="84" name="直線コネクタ 83"/>
        <xdr:cNvCxnSpPr/>
      </xdr:nvCxnSpPr>
      <xdr:spPr>
        <a:xfrm>
          <a:off x="2973705" y="5676900"/>
          <a:ext cx="685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140970</xdr:rowOff>
    </xdr:from>
    <xdr:to>
      <xdr:col>11</xdr:col>
      <xdr:colOff>171450</xdr:colOff>
      <xdr:row>29</xdr:row>
      <xdr:rowOff>73025</xdr:rowOff>
    </xdr:to>
    <xdr:sp macro="" textlink="">
      <xdr:nvSpPr>
        <xdr:cNvPr id="85" name="楕円 84"/>
        <xdr:cNvSpPr/>
      </xdr:nvSpPr>
      <xdr:spPr>
        <a:xfrm>
          <a:off x="2237105" y="55987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22225</xdr:rowOff>
    </xdr:from>
    <xdr:to>
      <xdr:col>15</xdr:col>
      <xdr:colOff>136525</xdr:colOff>
      <xdr:row>29</xdr:row>
      <xdr:rowOff>51435</xdr:rowOff>
    </xdr:to>
    <xdr:cxnSp macro="">
      <xdr:nvCxnSpPr>
        <xdr:cNvPr id="86" name="直線コネクタ 85"/>
        <xdr:cNvCxnSpPr/>
      </xdr:nvCxnSpPr>
      <xdr:spPr>
        <a:xfrm>
          <a:off x="2287905" y="5647690"/>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91440</xdr:rowOff>
    </xdr:from>
    <xdr:to>
      <xdr:col>7</xdr:col>
      <xdr:colOff>171450</xdr:colOff>
      <xdr:row>28</xdr:row>
      <xdr:rowOff>22225</xdr:rowOff>
    </xdr:to>
    <xdr:sp macro="" textlink="">
      <xdr:nvSpPr>
        <xdr:cNvPr id="87" name="楕円 86"/>
        <xdr:cNvSpPr/>
      </xdr:nvSpPr>
      <xdr:spPr>
        <a:xfrm>
          <a:off x="1551305" y="53816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140970</xdr:rowOff>
    </xdr:from>
    <xdr:to>
      <xdr:col>11</xdr:col>
      <xdr:colOff>136525</xdr:colOff>
      <xdr:row>29</xdr:row>
      <xdr:rowOff>22225</xdr:rowOff>
    </xdr:to>
    <xdr:cxnSp macro="">
      <xdr:nvCxnSpPr>
        <xdr:cNvPr id="88" name="直線コネクタ 87"/>
        <xdr:cNvCxnSpPr/>
      </xdr:nvCxnSpPr>
      <xdr:spPr>
        <a:xfrm>
          <a:off x="1602105" y="5431155"/>
          <a:ext cx="6858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127635</xdr:rowOff>
    </xdr:from>
    <xdr:ext cx="405130" cy="250190"/>
    <xdr:sp macro="" textlink="">
      <xdr:nvSpPr>
        <xdr:cNvPr id="89" name="n_1aveValue有形固定資産減価償却率"/>
        <xdr:cNvSpPr txBox="1"/>
      </xdr:nvSpPr>
      <xdr:spPr>
        <a:xfrm>
          <a:off x="3463290" y="57531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104140</xdr:rowOff>
    </xdr:from>
    <xdr:ext cx="405130" cy="250190"/>
    <xdr:sp macro="" textlink="">
      <xdr:nvSpPr>
        <xdr:cNvPr id="90" name="n_2aveValue有形固定資産減価償却率"/>
        <xdr:cNvSpPr txBox="1"/>
      </xdr:nvSpPr>
      <xdr:spPr>
        <a:xfrm>
          <a:off x="2790190" y="572960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75565</xdr:rowOff>
    </xdr:from>
    <xdr:ext cx="405130" cy="252730"/>
    <xdr:sp macro="" textlink="">
      <xdr:nvSpPr>
        <xdr:cNvPr id="91" name="n_3aveValue有形固定資産減価償却率"/>
        <xdr:cNvSpPr txBox="1"/>
      </xdr:nvSpPr>
      <xdr:spPr>
        <a:xfrm>
          <a:off x="2104390" y="57010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130175</xdr:rowOff>
    </xdr:from>
    <xdr:ext cx="405130" cy="252095"/>
    <xdr:sp macro="" textlink="">
      <xdr:nvSpPr>
        <xdr:cNvPr id="92" name="n_4aveValue有形固定資産減価償却率"/>
        <xdr:cNvSpPr txBox="1"/>
      </xdr:nvSpPr>
      <xdr:spPr>
        <a:xfrm>
          <a:off x="1418590" y="55880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151765</xdr:rowOff>
    </xdr:from>
    <xdr:ext cx="405130" cy="253365"/>
    <xdr:sp macro="" textlink="">
      <xdr:nvSpPr>
        <xdr:cNvPr id="93" name="n_1mainValue有形固定資産減価償却率"/>
        <xdr:cNvSpPr txBox="1"/>
      </xdr:nvSpPr>
      <xdr:spPr>
        <a:xfrm>
          <a:off x="3463290" y="54419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116840</xdr:rowOff>
    </xdr:from>
    <xdr:ext cx="405130" cy="253365"/>
    <xdr:sp macro="" textlink="">
      <xdr:nvSpPr>
        <xdr:cNvPr id="94" name="n_2mainValue有形固定資産減価償却率"/>
        <xdr:cNvSpPr txBox="1"/>
      </xdr:nvSpPr>
      <xdr:spPr>
        <a:xfrm>
          <a:off x="2790190" y="5407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88900</xdr:rowOff>
    </xdr:from>
    <xdr:ext cx="405130" cy="248920"/>
    <xdr:sp macro="" textlink="">
      <xdr:nvSpPr>
        <xdr:cNvPr id="95" name="n_3mainValue有形固定資産減価償却率"/>
        <xdr:cNvSpPr txBox="1"/>
      </xdr:nvSpPr>
      <xdr:spPr>
        <a:xfrm>
          <a:off x="2104390" y="53790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39370</xdr:rowOff>
    </xdr:from>
    <xdr:ext cx="405130" cy="252730"/>
    <xdr:sp macro="" textlink="">
      <xdr:nvSpPr>
        <xdr:cNvPr id="96" name="n_4mainValue有形固定資産減価償却率"/>
        <xdr:cNvSpPr txBox="1"/>
      </xdr:nvSpPr>
      <xdr:spPr>
        <a:xfrm>
          <a:off x="1418590" y="51619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139700</xdr:rowOff>
    </xdr:from>
    <xdr:to>
      <xdr:col>80</xdr:col>
      <xdr:colOff>9525</xdr:colOff>
      <xdr:row>22</xdr:row>
      <xdr:rowOff>28575</xdr:rowOff>
    </xdr:to>
    <xdr:sp macro="" textlink="">
      <xdr:nvSpPr>
        <xdr:cNvPr id="97" name="正方形/長方形 96"/>
        <xdr:cNvSpPr/>
      </xdr:nvSpPr>
      <xdr:spPr>
        <a:xfrm>
          <a:off x="10187305" y="4180205"/>
          <a:ext cx="380365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78740</xdr:rowOff>
    </xdr:from>
    <xdr:to>
      <xdr:col>68</xdr:col>
      <xdr:colOff>158750</xdr:colOff>
      <xdr:row>24</xdr:row>
      <xdr:rowOff>13970</xdr:rowOff>
    </xdr:to>
    <xdr:sp macro="" textlink="">
      <xdr:nvSpPr>
        <xdr:cNvPr id="98" name="正方形/長方形 97"/>
        <xdr:cNvSpPr/>
      </xdr:nvSpPr>
      <xdr:spPr>
        <a:xfrm>
          <a:off x="11142980" y="4530725"/>
          <a:ext cx="939800" cy="270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99" name="正方形/長方形 98"/>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100" name="正方形/長方形 99"/>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1" name="正方形/長方形 100"/>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102" name="正方形/長方形 101"/>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3" name="正方形/長方形 102"/>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04" name="正方形/長方形 103"/>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5" name="正方形/長方形 104"/>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164465</xdr:rowOff>
    </xdr:to>
    <xdr:sp macro="" textlink="">
      <xdr:nvSpPr>
        <xdr:cNvPr id="106" name="正方形/長方形 105"/>
        <xdr:cNvSpPr/>
      </xdr:nvSpPr>
      <xdr:spPr>
        <a:xfrm>
          <a:off x="10187305" y="4851400"/>
          <a:ext cx="3803650" cy="21120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164465</xdr:rowOff>
    </xdr:to>
    <xdr:sp macro="" textlink="">
      <xdr:nvSpPr>
        <xdr:cNvPr id="107" name="正方形/長方形 106"/>
        <xdr:cNvSpPr/>
      </xdr:nvSpPr>
      <xdr:spPr>
        <a:xfrm>
          <a:off x="14238605" y="4851400"/>
          <a:ext cx="4286250" cy="21120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08" name="正方形/長方形 107"/>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76835</xdr:rowOff>
    </xdr:to>
    <xdr:sp macro="" textlink="" fLocksText="0">
      <xdr:nvSpPr>
        <xdr:cNvPr id="109" name="テキスト ボックス 108"/>
        <xdr:cNvSpPr txBox="1"/>
      </xdr:nvSpPr>
      <xdr:spPr>
        <a:xfrm>
          <a:off x="14314805" y="5138420"/>
          <a:ext cx="4102100" cy="17373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46990</xdr:rowOff>
    </xdr:from>
    <xdr:ext cx="346710" cy="217170"/>
    <xdr:sp macro="" textlink="">
      <xdr:nvSpPr>
        <xdr:cNvPr id="110" name="テキスト ボックス 109"/>
        <xdr:cNvSpPr txBox="1"/>
      </xdr:nvSpPr>
      <xdr:spPr>
        <a:xfrm>
          <a:off x="10149205" y="4666615"/>
          <a:ext cx="3467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1" name="直線コネクタ 110"/>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8440"/>
    <xdr:sp macro="" textlink="">
      <xdr:nvSpPr>
        <xdr:cNvPr id="112" name="テキスト ボックス 111"/>
        <xdr:cNvSpPr txBox="1"/>
      </xdr:nvSpPr>
      <xdr:spPr>
        <a:xfrm>
          <a:off x="9695180" y="687197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3" name="直線コネクタ 112"/>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8440"/>
    <xdr:sp macro="" textlink="">
      <xdr:nvSpPr>
        <xdr:cNvPr id="114" name="テキスト ボックス 113"/>
        <xdr:cNvSpPr txBox="1"/>
      </xdr:nvSpPr>
      <xdr:spPr>
        <a:xfrm>
          <a:off x="9695180" y="657034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63500</xdr:rowOff>
    </xdr:from>
    <xdr:to>
      <xdr:col>80</xdr:col>
      <xdr:colOff>9525</xdr:colOff>
      <xdr:row>33</xdr:row>
      <xdr:rowOff>63500</xdr:rowOff>
    </xdr:to>
    <xdr:cxnSp macro="">
      <xdr:nvCxnSpPr>
        <xdr:cNvPr id="115" name="直線コネクタ 114"/>
        <xdr:cNvCxnSpPr/>
      </xdr:nvCxnSpPr>
      <xdr:spPr>
        <a:xfrm>
          <a:off x="10187305" y="6359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7170"/>
    <xdr:sp macro="" textlink="">
      <xdr:nvSpPr>
        <xdr:cNvPr id="116" name="テキスト ボックス 115"/>
        <xdr:cNvSpPr txBox="1"/>
      </xdr:nvSpPr>
      <xdr:spPr>
        <a:xfrm>
          <a:off x="9695180" y="626872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97155</xdr:rowOff>
    </xdr:from>
    <xdr:to>
      <xdr:col>80</xdr:col>
      <xdr:colOff>9525</xdr:colOff>
      <xdr:row>31</xdr:row>
      <xdr:rowOff>97155</xdr:rowOff>
    </xdr:to>
    <xdr:cxnSp macro="">
      <xdr:nvCxnSpPr>
        <xdr:cNvPr id="117" name="直線コネクタ 116"/>
        <xdr:cNvCxnSpPr/>
      </xdr:nvCxnSpPr>
      <xdr:spPr>
        <a:xfrm>
          <a:off x="10187305" y="60579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7670" cy="219710"/>
    <xdr:sp macro="" textlink="">
      <xdr:nvSpPr>
        <xdr:cNvPr id="118" name="テキスト ボックス 117"/>
        <xdr:cNvSpPr txBox="1"/>
      </xdr:nvSpPr>
      <xdr:spPr>
        <a:xfrm>
          <a:off x="9751060" y="5966460"/>
          <a:ext cx="4076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19" name="直線コネクタ 118"/>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7670" cy="219710"/>
    <xdr:sp macro="" textlink="">
      <xdr:nvSpPr>
        <xdr:cNvPr id="120" name="テキスト ボックス 119"/>
        <xdr:cNvSpPr txBox="1"/>
      </xdr:nvSpPr>
      <xdr:spPr>
        <a:xfrm>
          <a:off x="9751060" y="5664835"/>
          <a:ext cx="4076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1" name="直線コネクタ 120"/>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7670" cy="217805"/>
    <xdr:sp macro="" textlink="">
      <xdr:nvSpPr>
        <xdr:cNvPr id="122" name="テキスト ボックス 121"/>
        <xdr:cNvSpPr txBox="1"/>
      </xdr:nvSpPr>
      <xdr:spPr>
        <a:xfrm>
          <a:off x="9751060" y="5363845"/>
          <a:ext cx="4076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3" name="直線コネクタ 122"/>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4800" cy="217805"/>
    <xdr:sp macro="" textlink="">
      <xdr:nvSpPr>
        <xdr:cNvPr id="124" name="テキスト ボックス 123"/>
        <xdr:cNvSpPr txBox="1"/>
      </xdr:nvSpPr>
      <xdr:spPr>
        <a:xfrm>
          <a:off x="9853930" y="5062220"/>
          <a:ext cx="3048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5" name="直線コネクタ 124"/>
        <xdr:cNvCxnSpPr/>
      </xdr:nvCxnSpPr>
      <xdr:spPr>
        <a:xfrm>
          <a:off x="10187305" y="48514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164465</xdr:rowOff>
    </xdr:to>
    <xdr:sp macro="" textlink="">
      <xdr:nvSpPr>
        <xdr:cNvPr id="126" name="債務償還比率グラフ枠"/>
        <xdr:cNvSpPr/>
      </xdr:nvSpPr>
      <xdr:spPr>
        <a:xfrm>
          <a:off x="10187305" y="4851400"/>
          <a:ext cx="3803650" cy="21120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59690</xdr:rowOff>
    </xdr:from>
    <xdr:to>
      <xdr:col>76</xdr:col>
      <xdr:colOff>21590</xdr:colOff>
      <xdr:row>34</xdr:row>
      <xdr:rowOff>138430</xdr:rowOff>
    </xdr:to>
    <xdr:cxnSp macro="">
      <xdr:nvCxnSpPr>
        <xdr:cNvPr id="127" name="直線コネクタ 126"/>
        <xdr:cNvCxnSpPr/>
      </xdr:nvCxnSpPr>
      <xdr:spPr>
        <a:xfrm flipV="1">
          <a:off x="13315950" y="534987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142875</xdr:rowOff>
    </xdr:from>
    <xdr:ext cx="560705" cy="250190"/>
    <xdr:sp macro="" textlink="">
      <xdr:nvSpPr>
        <xdr:cNvPr id="128" name="債務償還比率最小値テキスト"/>
        <xdr:cNvSpPr txBox="1"/>
      </xdr:nvSpPr>
      <xdr:spPr>
        <a:xfrm>
          <a:off x="13368655" y="6606540"/>
          <a:ext cx="5607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138430</xdr:rowOff>
    </xdr:from>
    <xdr:to>
      <xdr:col>76</xdr:col>
      <xdr:colOff>111125</xdr:colOff>
      <xdr:row>34</xdr:row>
      <xdr:rowOff>138430</xdr:rowOff>
    </xdr:to>
    <xdr:cxnSp macro="">
      <xdr:nvCxnSpPr>
        <xdr:cNvPr id="129" name="直線コネクタ 128"/>
        <xdr:cNvCxnSpPr/>
      </xdr:nvCxnSpPr>
      <xdr:spPr>
        <a:xfrm>
          <a:off x="13248005" y="6602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6350</xdr:rowOff>
    </xdr:from>
    <xdr:ext cx="469900" cy="252730"/>
    <xdr:sp macro="" textlink="">
      <xdr:nvSpPr>
        <xdr:cNvPr id="130" name="債務償還比率最大値テキスト"/>
        <xdr:cNvSpPr txBox="1"/>
      </xdr:nvSpPr>
      <xdr:spPr>
        <a:xfrm>
          <a:off x="13368655" y="51288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59690</xdr:rowOff>
    </xdr:from>
    <xdr:to>
      <xdr:col>76</xdr:col>
      <xdr:colOff>111125</xdr:colOff>
      <xdr:row>27</xdr:row>
      <xdr:rowOff>59690</xdr:rowOff>
    </xdr:to>
    <xdr:cxnSp macro="">
      <xdr:nvCxnSpPr>
        <xdr:cNvPr id="131" name="直線コネクタ 130"/>
        <xdr:cNvCxnSpPr/>
      </xdr:nvCxnSpPr>
      <xdr:spPr>
        <a:xfrm>
          <a:off x="13248005" y="5349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52070</xdr:rowOff>
    </xdr:from>
    <xdr:ext cx="469900" cy="250190"/>
    <xdr:sp macro="" textlink="">
      <xdr:nvSpPr>
        <xdr:cNvPr id="132" name="債務償還比率平均値テキスト"/>
        <xdr:cNvSpPr txBox="1"/>
      </xdr:nvSpPr>
      <xdr:spPr>
        <a:xfrm>
          <a:off x="13368655" y="567753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30480</xdr:rowOff>
    </xdr:from>
    <xdr:to>
      <xdr:col>76</xdr:col>
      <xdr:colOff>73025</xdr:colOff>
      <xdr:row>30</xdr:row>
      <xdr:rowOff>129540</xdr:rowOff>
    </xdr:to>
    <xdr:sp macro="" textlink="">
      <xdr:nvSpPr>
        <xdr:cNvPr id="133" name="フローチャート: 判断 132"/>
        <xdr:cNvSpPr/>
      </xdr:nvSpPr>
      <xdr:spPr>
        <a:xfrm>
          <a:off x="13286105" y="5823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6985</xdr:rowOff>
    </xdr:from>
    <xdr:to>
      <xdr:col>72</xdr:col>
      <xdr:colOff>123825</xdr:colOff>
      <xdr:row>30</xdr:row>
      <xdr:rowOff>107315</xdr:rowOff>
    </xdr:to>
    <xdr:sp macro="" textlink="">
      <xdr:nvSpPr>
        <xdr:cNvPr id="134" name="フローチャート: 判断 133"/>
        <xdr:cNvSpPr/>
      </xdr:nvSpPr>
      <xdr:spPr>
        <a:xfrm>
          <a:off x="12632055" y="58000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164465</xdr:rowOff>
    </xdr:from>
    <xdr:to>
      <xdr:col>68</xdr:col>
      <xdr:colOff>123825</xdr:colOff>
      <xdr:row>30</xdr:row>
      <xdr:rowOff>95885</xdr:rowOff>
    </xdr:to>
    <xdr:sp macro="" textlink="">
      <xdr:nvSpPr>
        <xdr:cNvPr id="135" name="フローチャート: 判断 134"/>
        <xdr:cNvSpPr/>
      </xdr:nvSpPr>
      <xdr:spPr>
        <a:xfrm>
          <a:off x="11946255" y="5789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143510</xdr:rowOff>
    </xdr:from>
    <xdr:to>
      <xdr:col>64</xdr:col>
      <xdr:colOff>123825</xdr:colOff>
      <xdr:row>30</xdr:row>
      <xdr:rowOff>74930</xdr:rowOff>
    </xdr:to>
    <xdr:sp macro="" textlink="">
      <xdr:nvSpPr>
        <xdr:cNvPr id="136" name="フローチャート: 判断 135"/>
        <xdr:cNvSpPr/>
      </xdr:nvSpPr>
      <xdr:spPr>
        <a:xfrm>
          <a:off x="11260455" y="5768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104775</xdr:rowOff>
    </xdr:from>
    <xdr:to>
      <xdr:col>60</xdr:col>
      <xdr:colOff>123825</xdr:colOff>
      <xdr:row>30</xdr:row>
      <xdr:rowOff>36195</xdr:rowOff>
    </xdr:to>
    <xdr:sp macro="" textlink="">
      <xdr:nvSpPr>
        <xdr:cNvPr id="137" name="フローチャート: 判断 136"/>
        <xdr:cNvSpPr/>
      </xdr:nvSpPr>
      <xdr:spPr>
        <a:xfrm>
          <a:off x="10574655" y="573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58825" cy="219710"/>
    <xdr:sp macro="" textlink="">
      <xdr:nvSpPr>
        <xdr:cNvPr id="138" name="テキスト ボックス 137"/>
        <xdr:cNvSpPr txBox="1"/>
      </xdr:nvSpPr>
      <xdr:spPr>
        <a:xfrm>
          <a:off x="13159105" y="7007225"/>
          <a:ext cx="7588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62000" cy="219710"/>
    <xdr:sp macro="" textlink="">
      <xdr:nvSpPr>
        <xdr:cNvPr id="139" name="テキスト ボックス 138"/>
        <xdr:cNvSpPr txBox="1"/>
      </xdr:nvSpPr>
      <xdr:spPr>
        <a:xfrm>
          <a:off x="12524105" y="7007225"/>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62000" cy="219710"/>
    <xdr:sp macro="" textlink="">
      <xdr:nvSpPr>
        <xdr:cNvPr id="140" name="テキスト ボックス 139"/>
        <xdr:cNvSpPr txBox="1"/>
      </xdr:nvSpPr>
      <xdr:spPr>
        <a:xfrm>
          <a:off x="11838305" y="7007225"/>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62000" cy="219710"/>
    <xdr:sp macro="" textlink="">
      <xdr:nvSpPr>
        <xdr:cNvPr id="141" name="テキスト ボックス 140"/>
        <xdr:cNvSpPr txBox="1"/>
      </xdr:nvSpPr>
      <xdr:spPr>
        <a:xfrm>
          <a:off x="11152505" y="7007225"/>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62000" cy="219710"/>
    <xdr:sp macro="" textlink="">
      <xdr:nvSpPr>
        <xdr:cNvPr id="142" name="テキスト ボックス 141"/>
        <xdr:cNvSpPr txBox="1"/>
      </xdr:nvSpPr>
      <xdr:spPr>
        <a:xfrm>
          <a:off x="10466705" y="7007225"/>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60325</xdr:rowOff>
    </xdr:from>
    <xdr:to>
      <xdr:col>76</xdr:col>
      <xdr:colOff>73025</xdr:colOff>
      <xdr:row>30</xdr:row>
      <xdr:rowOff>160020</xdr:rowOff>
    </xdr:to>
    <xdr:sp macro="" textlink="">
      <xdr:nvSpPr>
        <xdr:cNvPr id="143" name="楕円 142"/>
        <xdr:cNvSpPr/>
      </xdr:nvSpPr>
      <xdr:spPr>
        <a:xfrm>
          <a:off x="13286105" y="58534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39370</xdr:rowOff>
    </xdr:from>
    <xdr:ext cx="469900" cy="252730"/>
    <xdr:sp macro="" textlink="">
      <xdr:nvSpPr>
        <xdr:cNvPr id="144" name="債務償還比率該当値テキスト"/>
        <xdr:cNvSpPr txBox="1"/>
      </xdr:nvSpPr>
      <xdr:spPr>
        <a:xfrm>
          <a:off x="13368655" y="58324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104775</xdr:rowOff>
    </xdr:from>
    <xdr:to>
      <xdr:col>72</xdr:col>
      <xdr:colOff>123825</xdr:colOff>
      <xdr:row>31</xdr:row>
      <xdr:rowOff>36195</xdr:rowOff>
    </xdr:to>
    <xdr:sp macro="" textlink="">
      <xdr:nvSpPr>
        <xdr:cNvPr id="145" name="楕円 144"/>
        <xdr:cNvSpPr/>
      </xdr:nvSpPr>
      <xdr:spPr>
        <a:xfrm>
          <a:off x="12632055" y="589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109220</xdr:rowOff>
    </xdr:from>
    <xdr:to>
      <xdr:col>76</xdr:col>
      <xdr:colOff>22225</xdr:colOff>
      <xdr:row>30</xdr:row>
      <xdr:rowOff>153670</xdr:rowOff>
    </xdr:to>
    <xdr:cxnSp macro="">
      <xdr:nvCxnSpPr>
        <xdr:cNvPr id="146" name="直線コネクタ 145"/>
        <xdr:cNvCxnSpPr/>
      </xdr:nvCxnSpPr>
      <xdr:spPr>
        <a:xfrm flipV="1">
          <a:off x="12682855" y="5902325"/>
          <a:ext cx="635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154305</xdr:rowOff>
    </xdr:from>
    <xdr:to>
      <xdr:col>68</xdr:col>
      <xdr:colOff>123825</xdr:colOff>
      <xdr:row>31</xdr:row>
      <xdr:rowOff>85725</xdr:rowOff>
    </xdr:to>
    <xdr:sp macro="" textlink="">
      <xdr:nvSpPr>
        <xdr:cNvPr id="147" name="楕円 146"/>
        <xdr:cNvSpPr/>
      </xdr:nvSpPr>
      <xdr:spPr>
        <a:xfrm>
          <a:off x="11946255" y="5947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153670</xdr:rowOff>
    </xdr:from>
    <xdr:to>
      <xdr:col>72</xdr:col>
      <xdr:colOff>73025</xdr:colOff>
      <xdr:row>31</xdr:row>
      <xdr:rowOff>36830</xdr:rowOff>
    </xdr:to>
    <xdr:cxnSp macro="">
      <xdr:nvCxnSpPr>
        <xdr:cNvPr id="148" name="直線コネクタ 147"/>
        <xdr:cNvCxnSpPr/>
      </xdr:nvCxnSpPr>
      <xdr:spPr>
        <a:xfrm flipV="1">
          <a:off x="11997055" y="5946775"/>
          <a:ext cx="685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132715</xdr:rowOff>
    </xdr:from>
    <xdr:to>
      <xdr:col>64</xdr:col>
      <xdr:colOff>123825</xdr:colOff>
      <xdr:row>31</xdr:row>
      <xdr:rowOff>64135</xdr:rowOff>
    </xdr:to>
    <xdr:sp macro="" textlink="">
      <xdr:nvSpPr>
        <xdr:cNvPr id="149" name="楕円 148"/>
        <xdr:cNvSpPr/>
      </xdr:nvSpPr>
      <xdr:spPr>
        <a:xfrm>
          <a:off x="11260455" y="5925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15875</xdr:rowOff>
    </xdr:from>
    <xdr:to>
      <xdr:col>68</xdr:col>
      <xdr:colOff>73025</xdr:colOff>
      <xdr:row>31</xdr:row>
      <xdr:rowOff>36830</xdr:rowOff>
    </xdr:to>
    <xdr:cxnSp macro="">
      <xdr:nvCxnSpPr>
        <xdr:cNvPr id="150" name="直線コネクタ 149"/>
        <xdr:cNvCxnSpPr/>
      </xdr:nvCxnSpPr>
      <xdr:spPr>
        <a:xfrm>
          <a:off x="11311255" y="5976620"/>
          <a:ext cx="685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110490</xdr:rowOff>
    </xdr:from>
    <xdr:to>
      <xdr:col>60</xdr:col>
      <xdr:colOff>123825</xdr:colOff>
      <xdr:row>31</xdr:row>
      <xdr:rowOff>41910</xdr:rowOff>
    </xdr:to>
    <xdr:sp macro="" textlink="">
      <xdr:nvSpPr>
        <xdr:cNvPr id="151" name="楕円 150"/>
        <xdr:cNvSpPr/>
      </xdr:nvSpPr>
      <xdr:spPr>
        <a:xfrm>
          <a:off x="10574655" y="5903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161290</xdr:rowOff>
    </xdr:from>
    <xdr:to>
      <xdr:col>64</xdr:col>
      <xdr:colOff>73025</xdr:colOff>
      <xdr:row>31</xdr:row>
      <xdr:rowOff>15875</xdr:rowOff>
    </xdr:to>
    <xdr:cxnSp macro="">
      <xdr:nvCxnSpPr>
        <xdr:cNvPr id="152" name="直線コネクタ 151"/>
        <xdr:cNvCxnSpPr/>
      </xdr:nvCxnSpPr>
      <xdr:spPr>
        <a:xfrm>
          <a:off x="10625455" y="5954395"/>
          <a:ext cx="685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123825</xdr:rowOff>
    </xdr:from>
    <xdr:ext cx="469900" cy="249555"/>
    <xdr:sp macro="" textlink="">
      <xdr:nvSpPr>
        <xdr:cNvPr id="153" name="n_1aveValue債務償還比率"/>
        <xdr:cNvSpPr txBox="1"/>
      </xdr:nvSpPr>
      <xdr:spPr>
        <a:xfrm>
          <a:off x="12454255" y="55816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111760</xdr:rowOff>
    </xdr:from>
    <xdr:ext cx="469900" cy="252730"/>
    <xdr:sp macro="" textlink="">
      <xdr:nvSpPr>
        <xdr:cNvPr id="154" name="n_2aveValue債務償還比率"/>
        <xdr:cNvSpPr txBox="1"/>
      </xdr:nvSpPr>
      <xdr:spPr>
        <a:xfrm>
          <a:off x="11781155" y="55695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92075</xdr:rowOff>
    </xdr:from>
    <xdr:ext cx="469900" cy="250190"/>
    <xdr:sp macro="" textlink="">
      <xdr:nvSpPr>
        <xdr:cNvPr id="155" name="n_3aveValue債務償還比率"/>
        <xdr:cNvSpPr txBox="1"/>
      </xdr:nvSpPr>
      <xdr:spPr>
        <a:xfrm>
          <a:off x="11095355" y="55499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51435</xdr:rowOff>
    </xdr:from>
    <xdr:ext cx="469900" cy="250190"/>
    <xdr:sp macro="" textlink="">
      <xdr:nvSpPr>
        <xdr:cNvPr id="156" name="n_4aveValue債務償還比率"/>
        <xdr:cNvSpPr txBox="1"/>
      </xdr:nvSpPr>
      <xdr:spPr>
        <a:xfrm>
          <a:off x="10409555" y="55092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26670</xdr:rowOff>
    </xdr:from>
    <xdr:ext cx="469900" cy="252730"/>
    <xdr:sp macro="" textlink="">
      <xdr:nvSpPr>
        <xdr:cNvPr id="157" name="n_1mainValue債務償還比率"/>
        <xdr:cNvSpPr txBox="1"/>
      </xdr:nvSpPr>
      <xdr:spPr>
        <a:xfrm>
          <a:off x="12454255" y="59874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76835</xdr:rowOff>
    </xdr:from>
    <xdr:ext cx="469900" cy="252095"/>
    <xdr:sp macro="" textlink="">
      <xdr:nvSpPr>
        <xdr:cNvPr id="158" name="n_2mainValue債務償還比率"/>
        <xdr:cNvSpPr txBox="1"/>
      </xdr:nvSpPr>
      <xdr:spPr>
        <a:xfrm>
          <a:off x="11781155" y="60375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55880</xdr:rowOff>
    </xdr:from>
    <xdr:ext cx="469900" cy="252730"/>
    <xdr:sp macro="" textlink="">
      <xdr:nvSpPr>
        <xdr:cNvPr id="159" name="n_3mainValue債務償還比率"/>
        <xdr:cNvSpPr txBox="1"/>
      </xdr:nvSpPr>
      <xdr:spPr>
        <a:xfrm>
          <a:off x="11095355" y="6016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34290</xdr:rowOff>
    </xdr:from>
    <xdr:ext cx="469900" cy="250190"/>
    <xdr:sp macro="" textlink="">
      <xdr:nvSpPr>
        <xdr:cNvPr id="160" name="n_4mainValue債務償還比率"/>
        <xdr:cNvSpPr txBox="1"/>
      </xdr:nvSpPr>
      <xdr:spPr>
        <a:xfrm>
          <a:off x="10409555" y="59950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146050</xdr:rowOff>
    </xdr:to>
    <xdr:sp macro="" textlink="">
      <xdr:nvSpPr>
        <xdr:cNvPr id="161" name="正方形/長方形 160"/>
        <xdr:cNvSpPr/>
      </xdr:nvSpPr>
      <xdr:spPr>
        <a:xfrm>
          <a:off x="1144905" y="7824470"/>
          <a:ext cx="5314950" cy="335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137160</xdr:rowOff>
    </xdr:from>
    <xdr:to>
      <xdr:col>36</xdr:col>
      <xdr:colOff>22225</xdr:colOff>
      <xdr:row>65</xdr:row>
      <xdr:rowOff>137160</xdr:rowOff>
    </xdr:to>
    <xdr:sp macro="" textlink="">
      <xdr:nvSpPr>
        <xdr:cNvPr id="162" name="正方形/長方形 161"/>
        <xdr:cNvSpPr/>
      </xdr:nvSpPr>
      <xdr:spPr>
        <a:xfrm>
          <a:off x="1144905" y="11546205"/>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60325</xdr:rowOff>
    </xdr:from>
    <xdr:ext cx="367030" cy="231775"/>
    <xdr:sp macro="" textlink="">
      <xdr:nvSpPr>
        <xdr:cNvPr id="163" name="テキスト ボックス 162"/>
        <xdr:cNvSpPr txBox="1"/>
      </xdr:nvSpPr>
      <xdr:spPr>
        <a:xfrm>
          <a:off x="827405" y="8074660"/>
          <a:ext cx="36703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151130</xdr:rowOff>
    </xdr:from>
    <xdr:ext cx="370205" cy="231775"/>
    <xdr:sp macro="" textlink="">
      <xdr:nvSpPr>
        <xdr:cNvPr id="164" name="テキスト ボックス 163"/>
        <xdr:cNvSpPr txBox="1"/>
      </xdr:nvSpPr>
      <xdr:spPr>
        <a:xfrm>
          <a:off x="6288405" y="10683875"/>
          <a:ext cx="37020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7030" cy="228600"/>
    <xdr:sp macro="" textlink="">
      <xdr:nvSpPr>
        <xdr:cNvPr id="165" name="テキスト ボックス 164"/>
        <xdr:cNvSpPr txBox="1"/>
      </xdr:nvSpPr>
      <xdr:spPr>
        <a:xfrm>
          <a:off x="827405" y="11772900"/>
          <a:ext cx="36703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36195</xdr:rowOff>
    </xdr:from>
    <xdr:ext cx="370205" cy="214630"/>
    <xdr:sp macro="" textlink="">
      <xdr:nvSpPr>
        <xdr:cNvPr id="166" name="テキスト ボックス 165"/>
        <xdr:cNvSpPr txBox="1"/>
      </xdr:nvSpPr>
      <xdr:spPr>
        <a:xfrm>
          <a:off x="6288405" y="14462760"/>
          <a:ext cx="37020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17780</xdr:rowOff>
    </xdr:from>
    <xdr:to>
      <xdr:col>120</xdr:col>
      <xdr:colOff>152400</xdr:colOff>
      <xdr:row>4</xdr:row>
      <xdr:rowOff>61595</xdr:rowOff>
    </xdr:to>
    <xdr:sp macro="" textlink="">
      <xdr:nvSpPr>
        <xdr:cNvPr id="3" name="正方形/長方形 2"/>
        <xdr:cNvSpPr/>
      </xdr:nvSpPr>
      <xdr:spPr>
        <a:xfrm>
          <a:off x="17145000" y="189230"/>
          <a:ext cx="35814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37465</xdr:rowOff>
    </xdr:to>
    <xdr:sp macro="" textlink="">
      <xdr:nvSpPr>
        <xdr:cNvPr id="4" name="正方形/長方形 3"/>
        <xdr:cNvSpPr/>
      </xdr:nvSpPr>
      <xdr:spPr>
        <a:xfrm>
          <a:off x="17164050" y="213995"/>
          <a:ext cx="35369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17780</xdr:rowOff>
    </xdr:from>
    <xdr:to>
      <xdr:col>99</xdr:col>
      <xdr:colOff>57150</xdr:colOff>
      <xdr:row>4</xdr:row>
      <xdr:rowOff>61595</xdr:rowOff>
    </xdr:to>
    <xdr:sp macro="" textlink="">
      <xdr:nvSpPr>
        <xdr:cNvPr id="6" name="正方形/長方形 5"/>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37465</xdr:rowOff>
    </xdr:to>
    <xdr:sp macro="" textlink="">
      <xdr:nvSpPr>
        <xdr:cNvPr id="7" name="正方形/長方形 6"/>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161925</xdr:rowOff>
    </xdr:to>
    <xdr:sp macro="" textlink="">
      <xdr:nvSpPr>
        <xdr:cNvPr id="13" name="正方形/長方形 12"/>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161925</xdr:rowOff>
    </xdr:to>
    <xdr:sp macro="" textlink="">
      <xdr:nvSpPr>
        <xdr:cNvPr id="14" name="正方形/長方形 13"/>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116840</xdr:rowOff>
    </xdr:to>
    <xdr:sp macro="" textlink="">
      <xdr:nvSpPr>
        <xdr:cNvPr id="16" name="正方形/長方形 15"/>
        <xdr:cNvSpPr/>
      </xdr:nvSpPr>
      <xdr:spPr>
        <a:xfrm>
          <a:off x="4584700" y="1680210"/>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116840</xdr:rowOff>
    </xdr:to>
    <xdr:sp macro="" textlink="">
      <xdr:nvSpPr>
        <xdr:cNvPr id="17" name="正方形/長方形 16"/>
        <xdr:cNvSpPr/>
      </xdr:nvSpPr>
      <xdr:spPr>
        <a:xfrm>
          <a:off x="6470650" y="1680210"/>
          <a:ext cx="3302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98425</xdr:rowOff>
    </xdr:to>
    <xdr:sp macro="" textlink="">
      <xdr:nvSpPr>
        <xdr:cNvPr id="18" name="角丸四角形 17"/>
        <xdr:cNvSpPr/>
      </xdr:nvSpPr>
      <xdr:spPr>
        <a:xfrm>
          <a:off x="9969500" y="873125"/>
          <a:ext cx="1371600" cy="12407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66</xdr:col>
      <xdr:colOff>95250</xdr:colOff>
      <xdr:row>8</xdr:row>
      <xdr:rowOff>98425</xdr:rowOff>
    </xdr:to>
    <xdr:sp macro="" textlink="">
      <xdr:nvSpPr>
        <xdr:cNvPr id="20" name="正方形/長方形 19"/>
        <xdr:cNvSpPr/>
      </xdr:nvSpPr>
      <xdr:spPr>
        <a:xfrm>
          <a:off x="10210800" y="1195070"/>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154305</xdr:rowOff>
    </xdr:to>
    <xdr:sp macro="" textlink="">
      <xdr:nvSpPr>
        <xdr:cNvPr id="24" name="フローチャート: 判断 23"/>
        <xdr:cNvSpPr/>
      </xdr:nvSpPr>
      <xdr:spPr>
        <a:xfrm>
          <a:off x="10106025" y="12325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116840</xdr:rowOff>
    </xdr:to>
    <xdr:cxnSp macro="">
      <xdr:nvCxnSpPr>
        <xdr:cNvPr id="25" name="直線コネクタ 24"/>
        <xdr:cNvCxnSpPr/>
      </xdr:nvCxnSpPr>
      <xdr:spPr>
        <a:xfrm>
          <a:off x="10131425" y="149415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190"/>
    <xdr:sp macro="" textlink="">
      <xdr:nvSpPr>
        <xdr:cNvPr id="29" name="テキスト ボックス 28"/>
        <xdr:cNvSpPr txBox="1"/>
      </xdr:nvSpPr>
      <xdr:spPr>
        <a:xfrm>
          <a:off x="641350" y="2736215"/>
          <a:ext cx="8896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24130</xdr:rowOff>
    </xdr:from>
    <xdr:ext cx="6046470" cy="253365"/>
    <xdr:sp macro="" textlink="">
      <xdr:nvSpPr>
        <xdr:cNvPr id="30" name="テキスト ボックス 29"/>
        <xdr:cNvSpPr txBox="1"/>
      </xdr:nvSpPr>
      <xdr:spPr>
        <a:xfrm>
          <a:off x="641350" y="304546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190"/>
    <xdr:sp macro="" textlink="">
      <xdr:nvSpPr>
        <xdr:cNvPr id="32" name="テキスト ボックス 31"/>
        <xdr:cNvSpPr txBox="1"/>
      </xdr:nvSpPr>
      <xdr:spPr>
        <a:xfrm>
          <a:off x="641350" y="3667125"/>
          <a:ext cx="4433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24130</xdr:rowOff>
    </xdr:to>
    <xdr:sp macro="" textlink="">
      <xdr:nvSpPr>
        <xdr:cNvPr id="33" name="正方形/長方形 32"/>
        <xdr:cNvSpPr/>
      </xdr:nvSpPr>
      <xdr:spPr>
        <a:xfrm>
          <a:off x="685800" y="410146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80010</xdr:rowOff>
    </xdr:from>
    <xdr:to>
      <xdr:col>12</xdr:col>
      <xdr:colOff>127000</xdr:colOff>
      <xdr:row>30</xdr:row>
      <xdr:rowOff>161925</xdr:rowOff>
    </xdr:to>
    <xdr:sp macro="" textlink="">
      <xdr:nvSpPr>
        <xdr:cNvPr id="35" name="正方形/長方形 34"/>
        <xdr:cNvSpPr/>
      </xdr:nvSpPr>
      <xdr:spPr>
        <a:xfrm>
          <a:off x="8128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80010</xdr:rowOff>
    </xdr:from>
    <xdr:to>
      <xdr:col>18</xdr:col>
      <xdr:colOff>0</xdr:colOff>
      <xdr:row>30</xdr:row>
      <xdr:rowOff>161925</xdr:rowOff>
    </xdr:to>
    <xdr:sp macro="" textlink="">
      <xdr:nvSpPr>
        <xdr:cNvPr id="37" name="正方形/長方形 36"/>
        <xdr:cNvSpPr/>
      </xdr:nvSpPr>
      <xdr:spPr>
        <a:xfrm>
          <a:off x="17145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80010</xdr:rowOff>
    </xdr:from>
    <xdr:to>
      <xdr:col>24</xdr:col>
      <xdr:colOff>0</xdr:colOff>
      <xdr:row>30</xdr:row>
      <xdr:rowOff>161925</xdr:rowOff>
    </xdr:to>
    <xdr:sp macro="" textlink="">
      <xdr:nvSpPr>
        <xdr:cNvPr id="39" name="正方形/長方形 38"/>
        <xdr:cNvSpPr/>
      </xdr:nvSpPr>
      <xdr:spPr>
        <a:xfrm>
          <a:off x="27432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17780</xdr:rowOff>
    </xdr:from>
    <xdr:to>
      <xdr:col>28</xdr:col>
      <xdr:colOff>152400</xdr:colOff>
      <xdr:row>44</xdr:row>
      <xdr:rowOff>74295</xdr:rowOff>
    </xdr:to>
    <xdr:sp macro="" textlink="">
      <xdr:nvSpPr>
        <xdr:cNvPr id="40" name="正方形/長方形 39"/>
        <xdr:cNvSpPr/>
      </xdr:nvSpPr>
      <xdr:spPr>
        <a:xfrm>
          <a:off x="685800" y="5218430"/>
          <a:ext cx="42672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0345"/>
    <xdr:sp macro="" textlink="">
      <xdr:nvSpPr>
        <xdr:cNvPr id="41" name="テキスト ボックス 40"/>
        <xdr:cNvSpPr txBox="1"/>
      </xdr:nvSpPr>
      <xdr:spPr>
        <a:xfrm>
          <a:off x="666750" y="5033010"/>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185" cy="250190"/>
    <xdr:sp macro="" textlink="">
      <xdr:nvSpPr>
        <xdr:cNvPr id="43" name="テキスト ボックス 42"/>
        <xdr:cNvSpPr txBox="1"/>
      </xdr:nvSpPr>
      <xdr:spPr>
        <a:xfrm>
          <a:off x="275590" y="73158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4185" cy="252730"/>
    <xdr:sp macro="" textlink="">
      <xdr:nvSpPr>
        <xdr:cNvPr id="45" name="テキスト ボックス 44"/>
        <xdr:cNvSpPr txBox="1"/>
      </xdr:nvSpPr>
      <xdr:spPr>
        <a:xfrm>
          <a:off x="275590" y="699579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133985</xdr:rowOff>
    </xdr:from>
    <xdr:ext cx="400050" cy="252730"/>
    <xdr:sp macro="" textlink="">
      <xdr:nvSpPr>
        <xdr:cNvPr id="47" name="テキスト ボックス 46"/>
        <xdr:cNvSpPr txBox="1"/>
      </xdr:nvSpPr>
      <xdr:spPr>
        <a:xfrm>
          <a:off x="339725" y="6675755"/>
          <a:ext cx="400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0050" cy="253365"/>
    <xdr:sp macro="" textlink="">
      <xdr:nvSpPr>
        <xdr:cNvPr id="49" name="テキスト ボックス 48"/>
        <xdr:cNvSpPr txBox="1"/>
      </xdr:nvSpPr>
      <xdr:spPr>
        <a:xfrm>
          <a:off x="339725" y="635762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137795</xdr:rowOff>
    </xdr:from>
    <xdr:to>
      <xdr:col>28</xdr:col>
      <xdr:colOff>114300</xdr:colOff>
      <xdr:row>36</xdr:row>
      <xdr:rowOff>137795</xdr:rowOff>
    </xdr:to>
    <xdr:cxnSp macro="">
      <xdr:nvCxnSpPr>
        <xdr:cNvPr id="50" name="直線コネクタ 49"/>
        <xdr:cNvCxnSpPr/>
      </xdr:nvCxnSpPr>
      <xdr:spPr>
        <a:xfrm>
          <a:off x="685800" y="6176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166370</xdr:rowOff>
    </xdr:from>
    <xdr:ext cx="400050" cy="251460"/>
    <xdr:sp macro="" textlink="">
      <xdr:nvSpPr>
        <xdr:cNvPr id="51" name="テキスト ボックス 50"/>
        <xdr:cNvSpPr txBox="1"/>
      </xdr:nvSpPr>
      <xdr:spPr>
        <a:xfrm>
          <a:off x="339725" y="6037580"/>
          <a:ext cx="400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0050" cy="250190"/>
    <xdr:sp macro="" textlink="">
      <xdr:nvSpPr>
        <xdr:cNvPr id="53" name="テキスト ボックス 52"/>
        <xdr:cNvSpPr txBox="1"/>
      </xdr:nvSpPr>
      <xdr:spPr>
        <a:xfrm>
          <a:off x="339725" y="57194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5915" cy="249555"/>
    <xdr:sp macro="" textlink="">
      <xdr:nvSpPr>
        <xdr:cNvPr id="55" name="テキスト ボックス 54"/>
        <xdr:cNvSpPr txBox="1"/>
      </xdr:nvSpPr>
      <xdr:spPr>
        <a:xfrm>
          <a:off x="384810" y="5399405"/>
          <a:ext cx="335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17780</xdr:rowOff>
    </xdr:from>
    <xdr:to>
      <xdr:col>28</xdr:col>
      <xdr:colOff>114300</xdr:colOff>
      <xdr:row>31</xdr:row>
      <xdr:rowOff>17780</xdr:rowOff>
    </xdr:to>
    <xdr:cxnSp macro="">
      <xdr:nvCxnSpPr>
        <xdr:cNvPr id="56" name="直線コネクタ 55"/>
        <xdr:cNvCxnSpPr/>
      </xdr:nvCxnSpPr>
      <xdr:spPr>
        <a:xfrm>
          <a:off x="685800" y="5218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17780</xdr:rowOff>
    </xdr:from>
    <xdr:to>
      <xdr:col>28</xdr:col>
      <xdr:colOff>152400</xdr:colOff>
      <xdr:row>44</xdr:row>
      <xdr:rowOff>74295</xdr:rowOff>
    </xdr:to>
    <xdr:sp macro="" textlink="">
      <xdr:nvSpPr>
        <xdr:cNvPr id="57" name="【道路】&#10;有形固定資産減価償却率グラフ枠"/>
        <xdr:cNvSpPr/>
      </xdr:nvSpPr>
      <xdr:spPr>
        <a:xfrm>
          <a:off x="685800" y="5218430"/>
          <a:ext cx="42672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85725</xdr:rowOff>
    </xdr:to>
    <xdr:cxnSp macro="">
      <xdr:nvCxnSpPr>
        <xdr:cNvPr id="58" name="直線コネクタ 57"/>
        <xdr:cNvCxnSpPr/>
      </xdr:nvCxnSpPr>
      <xdr:spPr>
        <a:xfrm flipV="1">
          <a:off x="4177665" y="570484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89535</xdr:rowOff>
    </xdr:from>
    <xdr:ext cx="401955" cy="249555"/>
    <xdr:sp macro="" textlink="">
      <xdr:nvSpPr>
        <xdr:cNvPr id="59" name="【道路】&#10;有形固定資産減価償却率最小値テキスト"/>
        <xdr:cNvSpPr txBox="1"/>
      </xdr:nvSpPr>
      <xdr:spPr>
        <a:xfrm>
          <a:off x="4216400" y="713422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85725</xdr:rowOff>
    </xdr:from>
    <xdr:to>
      <xdr:col>24</xdr:col>
      <xdr:colOff>152400</xdr:colOff>
      <xdr:row>42</xdr:row>
      <xdr:rowOff>85725</xdr:rowOff>
    </xdr:to>
    <xdr:cxnSp macro="">
      <xdr:nvCxnSpPr>
        <xdr:cNvPr id="60" name="直線コネクタ 59"/>
        <xdr:cNvCxnSpPr/>
      </xdr:nvCxnSpPr>
      <xdr:spPr>
        <a:xfrm>
          <a:off x="4108450" y="7130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116205</xdr:rowOff>
    </xdr:from>
    <xdr:ext cx="401955" cy="253365"/>
    <xdr:sp macro="" textlink="">
      <xdr:nvSpPr>
        <xdr:cNvPr id="61" name="【道路】&#10;有形固定資産減価償却率最大値テキスト"/>
        <xdr:cNvSpPr txBox="1"/>
      </xdr:nvSpPr>
      <xdr:spPr>
        <a:xfrm>
          <a:off x="4216400" y="548449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xdr:cNvCxnSpPr/>
      </xdr:nvCxnSpPr>
      <xdr:spPr>
        <a:xfrm>
          <a:off x="4108450" y="570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108585</xdr:rowOff>
    </xdr:from>
    <xdr:ext cx="401955" cy="250190"/>
    <xdr:sp macro="" textlink="">
      <xdr:nvSpPr>
        <xdr:cNvPr id="63" name="【道路】&#10;有形固定資産減価償却率平均値テキスト"/>
        <xdr:cNvSpPr txBox="1"/>
      </xdr:nvSpPr>
      <xdr:spPr>
        <a:xfrm>
          <a:off x="4216400" y="6482715"/>
          <a:ext cx="401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130175</xdr:rowOff>
    </xdr:from>
    <xdr:to>
      <xdr:col>24</xdr:col>
      <xdr:colOff>114300</xdr:colOff>
      <xdr:row>39</xdr:row>
      <xdr:rowOff>61595</xdr:rowOff>
    </xdr:to>
    <xdr:sp macro="" textlink="">
      <xdr:nvSpPr>
        <xdr:cNvPr id="64" name="フローチャート: 判断 63"/>
        <xdr:cNvSpPr/>
      </xdr:nvSpPr>
      <xdr:spPr>
        <a:xfrm>
          <a:off x="4127500" y="6504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92075</xdr:rowOff>
    </xdr:from>
    <xdr:to>
      <xdr:col>20</xdr:col>
      <xdr:colOff>38100</xdr:colOff>
      <xdr:row>39</xdr:row>
      <xdr:rowOff>22860</xdr:rowOff>
    </xdr:to>
    <xdr:sp macro="" textlink="">
      <xdr:nvSpPr>
        <xdr:cNvPr id="65" name="フローチャート: 判断 64"/>
        <xdr:cNvSpPr/>
      </xdr:nvSpPr>
      <xdr:spPr>
        <a:xfrm>
          <a:off x="3384550" y="6466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69850</xdr:rowOff>
    </xdr:from>
    <xdr:to>
      <xdr:col>15</xdr:col>
      <xdr:colOff>101600</xdr:colOff>
      <xdr:row>39</xdr:row>
      <xdr:rowOff>1270</xdr:rowOff>
    </xdr:to>
    <xdr:sp macro="" textlink="">
      <xdr:nvSpPr>
        <xdr:cNvPr id="66" name="フローチャート: 判断 65"/>
        <xdr:cNvSpPr/>
      </xdr:nvSpPr>
      <xdr:spPr>
        <a:xfrm>
          <a:off x="2571750" y="644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57785</xdr:rowOff>
    </xdr:from>
    <xdr:to>
      <xdr:col>10</xdr:col>
      <xdr:colOff>165100</xdr:colOff>
      <xdr:row>38</xdr:row>
      <xdr:rowOff>156845</xdr:rowOff>
    </xdr:to>
    <xdr:sp macro="" textlink="">
      <xdr:nvSpPr>
        <xdr:cNvPr id="67" name="フローチャート: 判断 66"/>
        <xdr:cNvSpPr/>
      </xdr:nvSpPr>
      <xdr:spPr>
        <a:xfrm>
          <a:off x="1778000" y="6431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74930</xdr:rowOff>
    </xdr:from>
    <xdr:to>
      <xdr:col>6</xdr:col>
      <xdr:colOff>38100</xdr:colOff>
      <xdr:row>38</xdr:row>
      <xdr:rowOff>6350</xdr:rowOff>
    </xdr:to>
    <xdr:sp macro="" textlink="">
      <xdr:nvSpPr>
        <xdr:cNvPr id="68" name="フローチャート: 判断 67"/>
        <xdr:cNvSpPr/>
      </xdr:nvSpPr>
      <xdr:spPr>
        <a:xfrm>
          <a:off x="984250" y="62814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190"/>
    <xdr:sp macro="" textlink="">
      <xdr:nvSpPr>
        <xdr:cNvPr id="69" name="テキスト ボックス 68"/>
        <xdr:cNvSpPr txBox="1"/>
      </xdr:nvSpPr>
      <xdr:spPr>
        <a:xfrm>
          <a:off x="40068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190"/>
    <xdr:sp macro="" textlink="">
      <xdr:nvSpPr>
        <xdr:cNvPr id="70" name="テキスト ボックス 69"/>
        <xdr:cNvSpPr txBox="1"/>
      </xdr:nvSpPr>
      <xdr:spPr>
        <a:xfrm>
          <a:off x="32575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8825" cy="250190"/>
    <xdr:sp macro="" textlink="">
      <xdr:nvSpPr>
        <xdr:cNvPr id="71" name="テキスト ボックス 70"/>
        <xdr:cNvSpPr txBox="1"/>
      </xdr:nvSpPr>
      <xdr:spPr>
        <a:xfrm>
          <a:off x="24511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190"/>
    <xdr:sp macro="" textlink="">
      <xdr:nvSpPr>
        <xdr:cNvPr id="72" name="テキスト ボックス 71"/>
        <xdr:cNvSpPr txBox="1"/>
      </xdr:nvSpPr>
      <xdr:spPr>
        <a:xfrm>
          <a:off x="1657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190"/>
    <xdr:sp macro="" textlink="">
      <xdr:nvSpPr>
        <xdr:cNvPr id="73" name="テキスト ボックス 72"/>
        <xdr:cNvSpPr txBox="1"/>
      </xdr:nvSpPr>
      <xdr:spPr>
        <a:xfrm>
          <a:off x="857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111760</xdr:rowOff>
    </xdr:from>
    <xdr:to>
      <xdr:col>24</xdr:col>
      <xdr:colOff>114300</xdr:colOff>
      <xdr:row>38</xdr:row>
      <xdr:rowOff>43180</xdr:rowOff>
    </xdr:to>
    <xdr:sp macro="" textlink="">
      <xdr:nvSpPr>
        <xdr:cNvPr id="74" name="楕円 73"/>
        <xdr:cNvSpPr/>
      </xdr:nvSpPr>
      <xdr:spPr>
        <a:xfrm>
          <a:off x="4127500" y="6318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133985</xdr:rowOff>
    </xdr:from>
    <xdr:ext cx="401955" cy="252730"/>
    <xdr:sp macro="" textlink="">
      <xdr:nvSpPr>
        <xdr:cNvPr id="75" name="【道路】&#10;有形固定資産減価償却率該当値テキスト"/>
        <xdr:cNvSpPr txBox="1"/>
      </xdr:nvSpPr>
      <xdr:spPr>
        <a:xfrm>
          <a:off x="4216400" y="617283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81915</xdr:rowOff>
    </xdr:from>
    <xdr:to>
      <xdr:col>20</xdr:col>
      <xdr:colOff>38100</xdr:colOff>
      <xdr:row>38</xdr:row>
      <xdr:rowOff>14605</xdr:rowOff>
    </xdr:to>
    <xdr:sp macro="" textlink="">
      <xdr:nvSpPr>
        <xdr:cNvPr id="76" name="楕円 75"/>
        <xdr:cNvSpPr/>
      </xdr:nvSpPr>
      <xdr:spPr>
        <a:xfrm>
          <a:off x="3384550" y="62884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131445</xdr:rowOff>
    </xdr:from>
    <xdr:to>
      <xdr:col>24</xdr:col>
      <xdr:colOff>63500</xdr:colOff>
      <xdr:row>37</xdr:row>
      <xdr:rowOff>162560</xdr:rowOff>
    </xdr:to>
    <xdr:cxnSp macro="">
      <xdr:nvCxnSpPr>
        <xdr:cNvPr id="77" name="直線コネクタ 76"/>
        <xdr:cNvCxnSpPr/>
      </xdr:nvCxnSpPr>
      <xdr:spPr>
        <a:xfrm>
          <a:off x="3429000" y="6337935"/>
          <a:ext cx="7493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51435</xdr:rowOff>
    </xdr:from>
    <xdr:to>
      <xdr:col>15</xdr:col>
      <xdr:colOff>101600</xdr:colOff>
      <xdr:row>37</xdr:row>
      <xdr:rowOff>151130</xdr:rowOff>
    </xdr:to>
    <xdr:sp macro="" textlink="">
      <xdr:nvSpPr>
        <xdr:cNvPr id="78" name="楕円 77"/>
        <xdr:cNvSpPr/>
      </xdr:nvSpPr>
      <xdr:spPr>
        <a:xfrm>
          <a:off x="2571750" y="62579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171450</xdr:colOff>
      <xdr:row>37</xdr:row>
      <xdr:rowOff>131445</xdr:rowOff>
    </xdr:to>
    <xdr:cxnSp macro="">
      <xdr:nvCxnSpPr>
        <xdr:cNvPr id="79" name="直線コネクタ 78"/>
        <xdr:cNvCxnSpPr/>
      </xdr:nvCxnSpPr>
      <xdr:spPr>
        <a:xfrm>
          <a:off x="2622550" y="630745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22225</xdr:rowOff>
    </xdr:from>
    <xdr:to>
      <xdr:col>10</xdr:col>
      <xdr:colOff>165100</xdr:colOff>
      <xdr:row>37</xdr:row>
      <xdr:rowOff>122555</xdr:rowOff>
    </xdr:to>
    <xdr:sp macro="" textlink="">
      <xdr:nvSpPr>
        <xdr:cNvPr id="80" name="楕円 79"/>
        <xdr:cNvSpPr/>
      </xdr:nvSpPr>
      <xdr:spPr>
        <a:xfrm>
          <a:off x="1778000" y="62287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73025</xdr:rowOff>
    </xdr:from>
    <xdr:to>
      <xdr:col>15</xdr:col>
      <xdr:colOff>50800</xdr:colOff>
      <xdr:row>37</xdr:row>
      <xdr:rowOff>100965</xdr:rowOff>
    </xdr:to>
    <xdr:cxnSp macro="">
      <xdr:nvCxnSpPr>
        <xdr:cNvPr id="81" name="直線コネクタ 80"/>
        <xdr:cNvCxnSpPr/>
      </xdr:nvCxnSpPr>
      <xdr:spPr>
        <a:xfrm>
          <a:off x="1828800" y="627951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161290</xdr:rowOff>
    </xdr:from>
    <xdr:to>
      <xdr:col>6</xdr:col>
      <xdr:colOff>38100</xdr:colOff>
      <xdr:row>37</xdr:row>
      <xdr:rowOff>92710</xdr:rowOff>
    </xdr:to>
    <xdr:sp macro="" textlink="">
      <xdr:nvSpPr>
        <xdr:cNvPr id="82" name="楕円 81"/>
        <xdr:cNvSpPr/>
      </xdr:nvSpPr>
      <xdr:spPr>
        <a:xfrm>
          <a:off x="984250" y="6200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41910</xdr:rowOff>
    </xdr:from>
    <xdr:to>
      <xdr:col>10</xdr:col>
      <xdr:colOff>114300</xdr:colOff>
      <xdr:row>37</xdr:row>
      <xdr:rowOff>73025</xdr:rowOff>
    </xdr:to>
    <xdr:cxnSp macro="">
      <xdr:nvCxnSpPr>
        <xdr:cNvPr id="83" name="直線コネクタ 82"/>
        <xdr:cNvCxnSpPr/>
      </xdr:nvCxnSpPr>
      <xdr:spPr>
        <a:xfrm>
          <a:off x="1028700" y="624840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15240</xdr:rowOff>
    </xdr:from>
    <xdr:ext cx="401955" cy="250190"/>
    <xdr:sp macro="" textlink="">
      <xdr:nvSpPr>
        <xdr:cNvPr id="84" name="n_1aveValue【道路】&#10;有形固定資産減価償却率"/>
        <xdr:cNvSpPr txBox="1"/>
      </xdr:nvSpPr>
      <xdr:spPr>
        <a:xfrm>
          <a:off x="3239135" y="655701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160655</xdr:rowOff>
    </xdr:from>
    <xdr:ext cx="401955" cy="250190"/>
    <xdr:sp macro="" textlink="">
      <xdr:nvSpPr>
        <xdr:cNvPr id="85" name="n_2aveValue【道路】&#10;有形固定資産減価償却率"/>
        <xdr:cNvSpPr txBox="1"/>
      </xdr:nvSpPr>
      <xdr:spPr>
        <a:xfrm>
          <a:off x="2439035" y="653478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149225</xdr:rowOff>
    </xdr:from>
    <xdr:ext cx="401955" cy="253365"/>
    <xdr:sp macro="" textlink="">
      <xdr:nvSpPr>
        <xdr:cNvPr id="86" name="n_3aveValue【道路】&#10;有形固定資産減価償却率"/>
        <xdr:cNvSpPr txBox="1"/>
      </xdr:nvSpPr>
      <xdr:spPr>
        <a:xfrm>
          <a:off x="1645285" y="652335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165735</xdr:rowOff>
    </xdr:from>
    <xdr:ext cx="405130" cy="252095"/>
    <xdr:sp macro="" textlink="">
      <xdr:nvSpPr>
        <xdr:cNvPr id="87" name="n_4aveValue【道路】&#10;有形固定資産減価償却率"/>
        <xdr:cNvSpPr txBox="1"/>
      </xdr:nvSpPr>
      <xdr:spPr>
        <a:xfrm>
          <a:off x="851535" y="63722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30480</xdr:rowOff>
    </xdr:from>
    <xdr:ext cx="401955" cy="249555"/>
    <xdr:sp macro="" textlink="">
      <xdr:nvSpPr>
        <xdr:cNvPr id="88" name="n_1mainValue【道路】&#10;有形固定資産減価償却率"/>
        <xdr:cNvSpPr txBox="1"/>
      </xdr:nvSpPr>
      <xdr:spPr>
        <a:xfrm>
          <a:off x="3239135" y="606933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167005</xdr:rowOff>
    </xdr:from>
    <xdr:ext cx="401955" cy="252730"/>
    <xdr:sp macro="" textlink="">
      <xdr:nvSpPr>
        <xdr:cNvPr id="89" name="n_2mainValue【道路】&#10;有形固定資産減価償却率"/>
        <xdr:cNvSpPr txBox="1"/>
      </xdr:nvSpPr>
      <xdr:spPr>
        <a:xfrm>
          <a:off x="2439035" y="60382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137795</xdr:rowOff>
    </xdr:from>
    <xdr:ext cx="401955" cy="253365"/>
    <xdr:sp macro="" textlink="">
      <xdr:nvSpPr>
        <xdr:cNvPr id="90" name="n_3mainValue【道路】&#10;有形固定資産減価償却率"/>
        <xdr:cNvSpPr txBox="1"/>
      </xdr:nvSpPr>
      <xdr:spPr>
        <a:xfrm>
          <a:off x="1645285" y="600900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108585</xdr:rowOff>
    </xdr:from>
    <xdr:ext cx="405130" cy="250190"/>
    <xdr:sp macro="" textlink="">
      <xdr:nvSpPr>
        <xdr:cNvPr id="91" name="n_4mainValue【道路】&#10;有形固定資産減価償却率"/>
        <xdr:cNvSpPr txBox="1"/>
      </xdr:nvSpPr>
      <xdr:spPr>
        <a:xfrm>
          <a:off x="851535" y="597979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24130</xdr:rowOff>
    </xdr:to>
    <xdr:sp macro="" textlink="">
      <xdr:nvSpPr>
        <xdr:cNvPr id="92" name="正方形/長方形 91"/>
        <xdr:cNvSpPr/>
      </xdr:nvSpPr>
      <xdr:spPr>
        <a:xfrm>
          <a:off x="5956300" y="410146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80010</xdr:rowOff>
    </xdr:from>
    <xdr:to>
      <xdr:col>43</xdr:col>
      <xdr:colOff>63500</xdr:colOff>
      <xdr:row>30</xdr:row>
      <xdr:rowOff>161925</xdr:rowOff>
    </xdr:to>
    <xdr:sp macro="" textlink="">
      <xdr:nvSpPr>
        <xdr:cNvPr id="94" name="正方形/長方形 93"/>
        <xdr:cNvSpPr/>
      </xdr:nvSpPr>
      <xdr:spPr>
        <a:xfrm>
          <a:off x="606425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80010</xdr:rowOff>
    </xdr:from>
    <xdr:to>
      <xdr:col>48</xdr:col>
      <xdr:colOff>127000</xdr:colOff>
      <xdr:row>30</xdr:row>
      <xdr:rowOff>161925</xdr:rowOff>
    </xdr:to>
    <xdr:sp macro="" textlink="">
      <xdr:nvSpPr>
        <xdr:cNvPr id="96" name="正方形/長方形 95"/>
        <xdr:cNvSpPr/>
      </xdr:nvSpPr>
      <xdr:spPr>
        <a:xfrm>
          <a:off x="69850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80010</xdr:rowOff>
    </xdr:from>
    <xdr:to>
      <xdr:col>54</xdr:col>
      <xdr:colOff>127000</xdr:colOff>
      <xdr:row>30</xdr:row>
      <xdr:rowOff>161925</xdr:rowOff>
    </xdr:to>
    <xdr:sp macro="" textlink="">
      <xdr:nvSpPr>
        <xdr:cNvPr id="98" name="正方形/長方形 97"/>
        <xdr:cNvSpPr/>
      </xdr:nvSpPr>
      <xdr:spPr>
        <a:xfrm>
          <a:off x="80137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17780</xdr:rowOff>
    </xdr:from>
    <xdr:to>
      <xdr:col>59</xdr:col>
      <xdr:colOff>88900</xdr:colOff>
      <xdr:row>44</xdr:row>
      <xdr:rowOff>74295</xdr:rowOff>
    </xdr:to>
    <xdr:sp macro="" textlink="">
      <xdr:nvSpPr>
        <xdr:cNvPr id="99" name="正方形/長方形 98"/>
        <xdr:cNvSpPr/>
      </xdr:nvSpPr>
      <xdr:spPr>
        <a:xfrm>
          <a:off x="5956300" y="5218430"/>
          <a:ext cx="424815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0345"/>
    <xdr:sp macro="" textlink="">
      <xdr:nvSpPr>
        <xdr:cNvPr id="100" name="テキスト ボックス 99"/>
        <xdr:cNvSpPr txBox="1"/>
      </xdr:nvSpPr>
      <xdr:spPr>
        <a:xfrm>
          <a:off x="5918200" y="5033010"/>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130175</xdr:rowOff>
    </xdr:from>
    <xdr:to>
      <xdr:col>59</xdr:col>
      <xdr:colOff>50800</xdr:colOff>
      <xdr:row>41</xdr:row>
      <xdr:rowOff>130175</xdr:rowOff>
    </xdr:to>
    <xdr:cxnSp macro="">
      <xdr:nvCxnSpPr>
        <xdr:cNvPr id="102" name="直線コネクタ 101"/>
        <xdr:cNvCxnSpPr/>
      </xdr:nvCxnSpPr>
      <xdr:spPr>
        <a:xfrm>
          <a:off x="5956300" y="700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159385</xdr:rowOff>
    </xdr:from>
    <xdr:ext cx="464185" cy="249555"/>
    <xdr:sp macro="" textlink="">
      <xdr:nvSpPr>
        <xdr:cNvPr id="103" name="テキスト ボックス 102"/>
        <xdr:cNvSpPr txBox="1"/>
      </xdr:nvSpPr>
      <xdr:spPr>
        <a:xfrm>
          <a:off x="5527040" y="68687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17780</xdr:rowOff>
    </xdr:from>
    <xdr:to>
      <xdr:col>59</xdr:col>
      <xdr:colOff>50800</xdr:colOff>
      <xdr:row>39</xdr:row>
      <xdr:rowOff>17780</xdr:rowOff>
    </xdr:to>
    <xdr:cxnSp macro="">
      <xdr:nvCxnSpPr>
        <xdr:cNvPr id="104" name="直線コネクタ 103"/>
        <xdr:cNvCxnSpPr/>
      </xdr:nvCxnSpPr>
      <xdr:spPr>
        <a:xfrm>
          <a:off x="5956300" y="6559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47625</xdr:rowOff>
    </xdr:from>
    <xdr:ext cx="528320" cy="250190"/>
    <xdr:sp macro="" textlink="">
      <xdr:nvSpPr>
        <xdr:cNvPr id="105" name="テキスト ボックス 104"/>
        <xdr:cNvSpPr txBox="1"/>
      </xdr:nvSpPr>
      <xdr:spPr>
        <a:xfrm>
          <a:off x="5481955" y="642175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74295</xdr:rowOff>
    </xdr:from>
    <xdr:to>
      <xdr:col>59</xdr:col>
      <xdr:colOff>50800</xdr:colOff>
      <xdr:row>36</xdr:row>
      <xdr:rowOff>74295</xdr:rowOff>
    </xdr:to>
    <xdr:cxnSp macro="">
      <xdr:nvCxnSpPr>
        <xdr:cNvPr id="106" name="直線コネクタ 105"/>
        <xdr:cNvCxnSpPr/>
      </xdr:nvCxnSpPr>
      <xdr:spPr>
        <a:xfrm>
          <a:off x="5956300" y="6113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103505</xdr:rowOff>
    </xdr:from>
    <xdr:ext cx="595630" cy="250190"/>
    <xdr:sp macro="" textlink="">
      <xdr:nvSpPr>
        <xdr:cNvPr id="107" name="テキスト ボックス 106"/>
        <xdr:cNvSpPr txBox="1"/>
      </xdr:nvSpPr>
      <xdr:spPr>
        <a:xfrm>
          <a:off x="5417820" y="597471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130175</xdr:rowOff>
    </xdr:from>
    <xdr:to>
      <xdr:col>59</xdr:col>
      <xdr:colOff>50800</xdr:colOff>
      <xdr:row>33</xdr:row>
      <xdr:rowOff>130175</xdr:rowOff>
    </xdr:to>
    <xdr:cxnSp macro="">
      <xdr:nvCxnSpPr>
        <xdr:cNvPr id="108" name="直線コネクタ 107"/>
        <xdr:cNvCxnSpPr/>
      </xdr:nvCxnSpPr>
      <xdr:spPr>
        <a:xfrm>
          <a:off x="5956300" y="56661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159385</xdr:rowOff>
    </xdr:from>
    <xdr:ext cx="595630" cy="249555"/>
    <xdr:sp macro="" textlink="">
      <xdr:nvSpPr>
        <xdr:cNvPr id="109" name="テキスト ボックス 108"/>
        <xdr:cNvSpPr txBox="1"/>
      </xdr:nvSpPr>
      <xdr:spPr>
        <a:xfrm>
          <a:off x="5417820" y="55276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17780</xdr:rowOff>
    </xdr:from>
    <xdr:to>
      <xdr:col>59</xdr:col>
      <xdr:colOff>50800</xdr:colOff>
      <xdr:row>31</xdr:row>
      <xdr:rowOff>17780</xdr:rowOff>
    </xdr:to>
    <xdr:cxnSp macro="">
      <xdr:nvCxnSpPr>
        <xdr:cNvPr id="110" name="直線コネクタ 109"/>
        <xdr:cNvCxnSpPr/>
      </xdr:nvCxnSpPr>
      <xdr:spPr>
        <a:xfrm>
          <a:off x="5956300" y="52184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50190"/>
    <xdr:sp macro="" textlink="">
      <xdr:nvSpPr>
        <xdr:cNvPr id="111" name="テキスト ボックス 110"/>
        <xdr:cNvSpPr txBox="1"/>
      </xdr:nvSpPr>
      <xdr:spPr>
        <a:xfrm>
          <a:off x="5417820" y="508063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17780</xdr:rowOff>
    </xdr:from>
    <xdr:to>
      <xdr:col>59</xdr:col>
      <xdr:colOff>88900</xdr:colOff>
      <xdr:row>44</xdr:row>
      <xdr:rowOff>74295</xdr:rowOff>
    </xdr:to>
    <xdr:sp macro="" textlink="">
      <xdr:nvSpPr>
        <xdr:cNvPr id="112" name="【道路】&#10;一人当たり延長グラフ枠"/>
        <xdr:cNvSpPr/>
      </xdr:nvSpPr>
      <xdr:spPr>
        <a:xfrm>
          <a:off x="5956300" y="5218430"/>
          <a:ext cx="424815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111760</xdr:rowOff>
    </xdr:from>
    <xdr:to>
      <xdr:col>54</xdr:col>
      <xdr:colOff>171450</xdr:colOff>
      <xdr:row>41</xdr:row>
      <xdr:rowOff>111760</xdr:rowOff>
    </xdr:to>
    <xdr:cxnSp macro="">
      <xdr:nvCxnSpPr>
        <xdr:cNvPr id="113" name="直線コネクタ 112"/>
        <xdr:cNvCxnSpPr/>
      </xdr:nvCxnSpPr>
      <xdr:spPr>
        <a:xfrm flipV="1">
          <a:off x="9429750" y="56476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115570</xdr:rowOff>
    </xdr:from>
    <xdr:ext cx="466725" cy="253365"/>
    <xdr:sp macro="" textlink="">
      <xdr:nvSpPr>
        <xdr:cNvPr id="114" name="【道路】&#10;一人当たり延長最小値テキスト"/>
        <xdr:cNvSpPr txBox="1"/>
      </xdr:nvSpPr>
      <xdr:spPr>
        <a:xfrm>
          <a:off x="9467850" y="699262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111760</xdr:rowOff>
    </xdr:from>
    <xdr:to>
      <xdr:col>55</xdr:col>
      <xdr:colOff>88900</xdr:colOff>
      <xdr:row>41</xdr:row>
      <xdr:rowOff>111760</xdr:rowOff>
    </xdr:to>
    <xdr:cxnSp macro="">
      <xdr:nvCxnSpPr>
        <xdr:cNvPr id="115" name="直線コネクタ 114"/>
        <xdr:cNvCxnSpPr/>
      </xdr:nvCxnSpPr>
      <xdr:spPr>
        <a:xfrm>
          <a:off x="9359900" y="6988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60325</xdr:rowOff>
    </xdr:from>
    <xdr:ext cx="595630" cy="253365"/>
    <xdr:sp macro="" textlink="">
      <xdr:nvSpPr>
        <xdr:cNvPr id="116" name="【道路】&#10;一人当たり延長最大値テキスト"/>
        <xdr:cNvSpPr txBox="1"/>
      </xdr:nvSpPr>
      <xdr:spPr>
        <a:xfrm>
          <a:off x="9467850" y="54286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7" name="直線コネクタ 116"/>
        <xdr:cNvCxnSpPr/>
      </xdr:nvCxnSpPr>
      <xdr:spPr>
        <a:xfrm>
          <a:off x="9359900" y="5647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41275</xdr:rowOff>
    </xdr:from>
    <xdr:ext cx="531495" cy="252730"/>
    <xdr:sp macro="" textlink="">
      <xdr:nvSpPr>
        <xdr:cNvPr id="118" name="【道路】&#10;一人当たり延長平均値テキスト"/>
        <xdr:cNvSpPr txBox="1"/>
      </xdr:nvSpPr>
      <xdr:spPr>
        <a:xfrm>
          <a:off x="9467850" y="6583045"/>
          <a:ext cx="531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19050</xdr:rowOff>
    </xdr:from>
    <xdr:to>
      <xdr:col>55</xdr:col>
      <xdr:colOff>50800</xdr:colOff>
      <xdr:row>40</xdr:row>
      <xdr:rowOff>118745</xdr:rowOff>
    </xdr:to>
    <xdr:sp macro="" textlink="">
      <xdr:nvSpPr>
        <xdr:cNvPr id="119" name="フローチャート: 判断 118"/>
        <xdr:cNvSpPr/>
      </xdr:nvSpPr>
      <xdr:spPr>
        <a:xfrm>
          <a:off x="9398000" y="67284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25400</xdr:rowOff>
    </xdr:from>
    <xdr:to>
      <xdr:col>50</xdr:col>
      <xdr:colOff>165100</xdr:colOff>
      <xdr:row>40</xdr:row>
      <xdr:rowOff>125730</xdr:rowOff>
    </xdr:to>
    <xdr:sp macro="" textlink="">
      <xdr:nvSpPr>
        <xdr:cNvPr id="120" name="フローチャート: 判断 119"/>
        <xdr:cNvSpPr/>
      </xdr:nvSpPr>
      <xdr:spPr>
        <a:xfrm>
          <a:off x="8636000" y="67348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39370</xdr:rowOff>
    </xdr:from>
    <xdr:to>
      <xdr:col>46</xdr:col>
      <xdr:colOff>38100</xdr:colOff>
      <xdr:row>40</xdr:row>
      <xdr:rowOff>138430</xdr:rowOff>
    </xdr:to>
    <xdr:sp macro="" textlink="">
      <xdr:nvSpPr>
        <xdr:cNvPr id="121" name="フローチャート: 判断 120"/>
        <xdr:cNvSpPr/>
      </xdr:nvSpPr>
      <xdr:spPr>
        <a:xfrm>
          <a:off x="7842250" y="6748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37465</xdr:rowOff>
    </xdr:from>
    <xdr:to>
      <xdr:col>41</xdr:col>
      <xdr:colOff>101600</xdr:colOff>
      <xdr:row>40</xdr:row>
      <xdr:rowOff>135890</xdr:rowOff>
    </xdr:to>
    <xdr:sp macro="" textlink="">
      <xdr:nvSpPr>
        <xdr:cNvPr id="122" name="フローチャート: 判断 121"/>
        <xdr:cNvSpPr/>
      </xdr:nvSpPr>
      <xdr:spPr>
        <a:xfrm>
          <a:off x="7029450" y="67468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55245</xdr:rowOff>
    </xdr:from>
    <xdr:to>
      <xdr:col>36</xdr:col>
      <xdr:colOff>165100</xdr:colOff>
      <xdr:row>40</xdr:row>
      <xdr:rowOff>154305</xdr:rowOff>
    </xdr:to>
    <xdr:sp macro="" textlink="">
      <xdr:nvSpPr>
        <xdr:cNvPr id="123" name="フローチャート: 判断 122"/>
        <xdr:cNvSpPr/>
      </xdr:nvSpPr>
      <xdr:spPr>
        <a:xfrm>
          <a:off x="6235700" y="6764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190"/>
    <xdr:sp macro="" textlink="">
      <xdr:nvSpPr>
        <xdr:cNvPr id="124" name="テキスト ボックス 123"/>
        <xdr:cNvSpPr txBox="1"/>
      </xdr:nvSpPr>
      <xdr:spPr>
        <a:xfrm>
          <a:off x="925830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190"/>
    <xdr:sp macro="" textlink="">
      <xdr:nvSpPr>
        <xdr:cNvPr id="125" name="テキスト ボックス 124"/>
        <xdr:cNvSpPr txBox="1"/>
      </xdr:nvSpPr>
      <xdr:spPr>
        <a:xfrm>
          <a:off x="8515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190"/>
    <xdr:sp macro="" textlink="">
      <xdr:nvSpPr>
        <xdr:cNvPr id="126" name="テキスト ボックス 125"/>
        <xdr:cNvSpPr txBox="1"/>
      </xdr:nvSpPr>
      <xdr:spPr>
        <a:xfrm>
          <a:off x="7715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8825" cy="250190"/>
    <xdr:sp macro="" textlink="">
      <xdr:nvSpPr>
        <xdr:cNvPr id="127" name="テキスト ボックス 126"/>
        <xdr:cNvSpPr txBox="1"/>
      </xdr:nvSpPr>
      <xdr:spPr>
        <a:xfrm>
          <a:off x="69088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190"/>
    <xdr:sp macro="" textlink="">
      <xdr:nvSpPr>
        <xdr:cNvPr id="128" name="テキスト ボックス 127"/>
        <xdr:cNvSpPr txBox="1"/>
      </xdr:nvSpPr>
      <xdr:spPr>
        <a:xfrm>
          <a:off x="61150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59690</xdr:rowOff>
    </xdr:from>
    <xdr:to>
      <xdr:col>55</xdr:col>
      <xdr:colOff>50800</xdr:colOff>
      <xdr:row>40</xdr:row>
      <xdr:rowOff>159385</xdr:rowOff>
    </xdr:to>
    <xdr:sp macro="" textlink="">
      <xdr:nvSpPr>
        <xdr:cNvPr id="129" name="楕円 128"/>
        <xdr:cNvSpPr/>
      </xdr:nvSpPr>
      <xdr:spPr>
        <a:xfrm>
          <a:off x="9398000" y="67691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38735</xdr:rowOff>
    </xdr:from>
    <xdr:ext cx="531495" cy="252730"/>
    <xdr:sp macro="" textlink="">
      <xdr:nvSpPr>
        <xdr:cNvPr id="130" name="【道路】&#10;一人当たり延長該当値テキスト"/>
        <xdr:cNvSpPr txBox="1"/>
      </xdr:nvSpPr>
      <xdr:spPr>
        <a:xfrm>
          <a:off x="9467850" y="67481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61595</xdr:rowOff>
    </xdr:from>
    <xdr:to>
      <xdr:col>50</xdr:col>
      <xdr:colOff>165100</xdr:colOff>
      <xdr:row>40</xdr:row>
      <xdr:rowOff>161925</xdr:rowOff>
    </xdr:to>
    <xdr:sp macro="" textlink="">
      <xdr:nvSpPr>
        <xdr:cNvPr id="131" name="楕円 130"/>
        <xdr:cNvSpPr/>
      </xdr:nvSpPr>
      <xdr:spPr>
        <a:xfrm>
          <a:off x="8636000" y="6771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108585</xdr:rowOff>
    </xdr:from>
    <xdr:to>
      <xdr:col>55</xdr:col>
      <xdr:colOff>0</xdr:colOff>
      <xdr:row>40</xdr:row>
      <xdr:rowOff>111125</xdr:rowOff>
    </xdr:to>
    <xdr:cxnSp macro="">
      <xdr:nvCxnSpPr>
        <xdr:cNvPr id="132" name="直線コネクタ 131"/>
        <xdr:cNvCxnSpPr/>
      </xdr:nvCxnSpPr>
      <xdr:spPr>
        <a:xfrm flipV="1">
          <a:off x="8686800" y="681799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62865</xdr:rowOff>
    </xdr:from>
    <xdr:to>
      <xdr:col>46</xdr:col>
      <xdr:colOff>38100</xdr:colOff>
      <xdr:row>40</xdr:row>
      <xdr:rowOff>163195</xdr:rowOff>
    </xdr:to>
    <xdr:sp macro="" textlink="">
      <xdr:nvSpPr>
        <xdr:cNvPr id="133" name="楕円 132"/>
        <xdr:cNvSpPr/>
      </xdr:nvSpPr>
      <xdr:spPr>
        <a:xfrm>
          <a:off x="7842250" y="67722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40</xdr:row>
      <xdr:rowOff>111125</xdr:rowOff>
    </xdr:from>
    <xdr:to>
      <xdr:col>50</xdr:col>
      <xdr:colOff>114300</xdr:colOff>
      <xdr:row>40</xdr:row>
      <xdr:rowOff>113030</xdr:rowOff>
    </xdr:to>
    <xdr:cxnSp macro="">
      <xdr:nvCxnSpPr>
        <xdr:cNvPr id="134" name="直線コネクタ 133"/>
        <xdr:cNvCxnSpPr/>
      </xdr:nvCxnSpPr>
      <xdr:spPr>
        <a:xfrm flipV="1">
          <a:off x="7886700" y="682053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66675</xdr:rowOff>
    </xdr:from>
    <xdr:to>
      <xdr:col>41</xdr:col>
      <xdr:colOff>101600</xdr:colOff>
      <xdr:row>40</xdr:row>
      <xdr:rowOff>165735</xdr:rowOff>
    </xdr:to>
    <xdr:sp macro="" textlink="">
      <xdr:nvSpPr>
        <xdr:cNvPr id="135" name="楕円 134"/>
        <xdr:cNvSpPr/>
      </xdr:nvSpPr>
      <xdr:spPr>
        <a:xfrm>
          <a:off x="7029450" y="6776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113030</xdr:rowOff>
    </xdr:from>
    <xdr:to>
      <xdr:col>45</xdr:col>
      <xdr:colOff>171450</xdr:colOff>
      <xdr:row>40</xdr:row>
      <xdr:rowOff>115570</xdr:rowOff>
    </xdr:to>
    <xdr:cxnSp macro="">
      <xdr:nvCxnSpPr>
        <xdr:cNvPr id="136" name="直線コネクタ 135"/>
        <xdr:cNvCxnSpPr/>
      </xdr:nvCxnSpPr>
      <xdr:spPr>
        <a:xfrm flipV="1">
          <a:off x="7080250" y="68224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66040</xdr:rowOff>
    </xdr:from>
    <xdr:to>
      <xdr:col>36</xdr:col>
      <xdr:colOff>165100</xdr:colOff>
      <xdr:row>40</xdr:row>
      <xdr:rowOff>165100</xdr:rowOff>
    </xdr:to>
    <xdr:sp macro="" textlink="">
      <xdr:nvSpPr>
        <xdr:cNvPr id="137" name="楕円 136"/>
        <xdr:cNvSpPr/>
      </xdr:nvSpPr>
      <xdr:spPr>
        <a:xfrm>
          <a:off x="6235700" y="6775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114935</xdr:rowOff>
    </xdr:from>
    <xdr:to>
      <xdr:col>41</xdr:col>
      <xdr:colOff>50800</xdr:colOff>
      <xdr:row>40</xdr:row>
      <xdr:rowOff>115570</xdr:rowOff>
    </xdr:to>
    <xdr:cxnSp macro="">
      <xdr:nvCxnSpPr>
        <xdr:cNvPr id="138" name="直線コネクタ 137"/>
        <xdr:cNvCxnSpPr/>
      </xdr:nvCxnSpPr>
      <xdr:spPr>
        <a:xfrm>
          <a:off x="6286500" y="682434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141605</xdr:rowOff>
    </xdr:from>
    <xdr:ext cx="534670" cy="250190"/>
    <xdr:sp macro="" textlink="">
      <xdr:nvSpPr>
        <xdr:cNvPr id="139" name="n_1aveValue【道路】&#10;一人当たり延長"/>
        <xdr:cNvSpPr txBox="1"/>
      </xdr:nvSpPr>
      <xdr:spPr>
        <a:xfrm>
          <a:off x="8425815" y="65157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154940</xdr:rowOff>
    </xdr:from>
    <xdr:ext cx="531495" cy="252095"/>
    <xdr:sp macro="" textlink="">
      <xdr:nvSpPr>
        <xdr:cNvPr id="140" name="n_2aveValue【道路】&#10;一人当たり延長"/>
        <xdr:cNvSpPr txBox="1"/>
      </xdr:nvSpPr>
      <xdr:spPr>
        <a:xfrm>
          <a:off x="7644765" y="65290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152400</xdr:rowOff>
    </xdr:from>
    <xdr:ext cx="531495" cy="253365"/>
    <xdr:sp macro="" textlink="">
      <xdr:nvSpPr>
        <xdr:cNvPr id="141" name="n_3aveValue【道路】&#10;一人当たり延長"/>
        <xdr:cNvSpPr txBox="1"/>
      </xdr:nvSpPr>
      <xdr:spPr>
        <a:xfrm>
          <a:off x="6851015" y="65265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3810</xdr:rowOff>
    </xdr:from>
    <xdr:ext cx="534670" cy="253365"/>
    <xdr:sp macro="" textlink="">
      <xdr:nvSpPr>
        <xdr:cNvPr id="142" name="n_4aveValue【道路】&#10;一人当たり延長"/>
        <xdr:cNvSpPr txBox="1"/>
      </xdr:nvSpPr>
      <xdr:spPr>
        <a:xfrm>
          <a:off x="6038215" y="65455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152400</xdr:rowOff>
    </xdr:from>
    <xdr:ext cx="534670" cy="253365"/>
    <xdr:sp macro="" textlink="">
      <xdr:nvSpPr>
        <xdr:cNvPr id="143" name="n_1mainValue【道路】&#10;一人当たり延長"/>
        <xdr:cNvSpPr txBox="1"/>
      </xdr:nvSpPr>
      <xdr:spPr>
        <a:xfrm>
          <a:off x="8425815" y="6861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154305</xdr:rowOff>
    </xdr:from>
    <xdr:ext cx="531495" cy="252730"/>
    <xdr:sp macro="" textlink="">
      <xdr:nvSpPr>
        <xdr:cNvPr id="144" name="n_2mainValue【道路】&#10;一人当たり延長"/>
        <xdr:cNvSpPr txBox="1"/>
      </xdr:nvSpPr>
      <xdr:spPr>
        <a:xfrm>
          <a:off x="7644765" y="686371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156210</xdr:rowOff>
    </xdr:from>
    <xdr:ext cx="531495" cy="252730"/>
    <xdr:sp macro="" textlink="">
      <xdr:nvSpPr>
        <xdr:cNvPr id="145" name="n_3mainValue【道路】&#10;一人当たり延長"/>
        <xdr:cNvSpPr txBox="1"/>
      </xdr:nvSpPr>
      <xdr:spPr>
        <a:xfrm>
          <a:off x="6851015" y="68656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155575</xdr:rowOff>
    </xdr:from>
    <xdr:ext cx="534670" cy="252730"/>
    <xdr:sp macro="" textlink="">
      <xdr:nvSpPr>
        <xdr:cNvPr id="146" name="n_4mainValue【道路】&#10;一人当たり延長"/>
        <xdr:cNvSpPr txBox="1"/>
      </xdr:nvSpPr>
      <xdr:spPr>
        <a:xfrm>
          <a:off x="6038215" y="68649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111125</xdr:rowOff>
    </xdr:from>
    <xdr:to>
      <xdr:col>28</xdr:col>
      <xdr:colOff>152400</xdr:colOff>
      <xdr:row>50</xdr:row>
      <xdr:rowOff>61595</xdr:rowOff>
    </xdr:to>
    <xdr:sp macro="" textlink="">
      <xdr:nvSpPr>
        <xdr:cNvPr id="147" name="正方形/長方形 146"/>
        <xdr:cNvSpPr/>
      </xdr:nvSpPr>
      <xdr:spPr>
        <a:xfrm>
          <a:off x="685800" y="782637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86360</xdr:rowOff>
    </xdr:from>
    <xdr:to>
      <xdr:col>12</xdr:col>
      <xdr:colOff>127000</xdr:colOff>
      <xdr:row>52</xdr:row>
      <xdr:rowOff>0</xdr:rowOff>
    </xdr:to>
    <xdr:sp macro="" textlink="">
      <xdr:nvSpPr>
        <xdr:cNvPr id="148" name="正方形/長方形 147"/>
        <xdr:cNvSpPr/>
      </xdr:nvSpPr>
      <xdr:spPr>
        <a:xfrm>
          <a:off x="8128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116840</xdr:rowOff>
    </xdr:from>
    <xdr:to>
      <xdr:col>12</xdr:col>
      <xdr:colOff>127000</xdr:colOff>
      <xdr:row>53</xdr:row>
      <xdr:rowOff>31115</xdr:rowOff>
    </xdr:to>
    <xdr:sp macro="" textlink="">
      <xdr:nvSpPr>
        <xdr:cNvPr id="149" name="正方形/長方形 148"/>
        <xdr:cNvSpPr/>
      </xdr:nvSpPr>
      <xdr:spPr>
        <a:xfrm>
          <a:off x="8128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86360</xdr:rowOff>
    </xdr:from>
    <xdr:to>
      <xdr:col>18</xdr:col>
      <xdr:colOff>0</xdr:colOff>
      <xdr:row>52</xdr:row>
      <xdr:rowOff>0</xdr:rowOff>
    </xdr:to>
    <xdr:sp macro="" textlink="">
      <xdr:nvSpPr>
        <xdr:cNvPr id="150" name="正方形/長方形 149"/>
        <xdr:cNvSpPr/>
      </xdr:nvSpPr>
      <xdr:spPr>
        <a:xfrm>
          <a:off x="17145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116840</xdr:rowOff>
    </xdr:from>
    <xdr:to>
      <xdr:col>18</xdr:col>
      <xdr:colOff>0</xdr:colOff>
      <xdr:row>53</xdr:row>
      <xdr:rowOff>31115</xdr:rowOff>
    </xdr:to>
    <xdr:sp macro="" textlink="">
      <xdr:nvSpPr>
        <xdr:cNvPr id="151" name="正方形/長方形 150"/>
        <xdr:cNvSpPr/>
      </xdr:nvSpPr>
      <xdr:spPr>
        <a:xfrm>
          <a:off x="17145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86360</xdr:rowOff>
    </xdr:from>
    <xdr:to>
      <xdr:col>24</xdr:col>
      <xdr:colOff>0</xdr:colOff>
      <xdr:row>52</xdr:row>
      <xdr:rowOff>0</xdr:rowOff>
    </xdr:to>
    <xdr:sp macro="" textlink="">
      <xdr:nvSpPr>
        <xdr:cNvPr id="152" name="正方形/長方形 151"/>
        <xdr:cNvSpPr/>
      </xdr:nvSpPr>
      <xdr:spPr>
        <a:xfrm>
          <a:off x="27432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116840</xdr:rowOff>
    </xdr:from>
    <xdr:to>
      <xdr:col>24</xdr:col>
      <xdr:colOff>0</xdr:colOff>
      <xdr:row>53</xdr:row>
      <xdr:rowOff>31115</xdr:rowOff>
    </xdr:to>
    <xdr:sp macro="" textlink="">
      <xdr:nvSpPr>
        <xdr:cNvPr id="153" name="正方形/長方形 152"/>
        <xdr:cNvSpPr/>
      </xdr:nvSpPr>
      <xdr:spPr>
        <a:xfrm>
          <a:off x="27432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109220</xdr:rowOff>
    </xdr:to>
    <xdr:sp macro="" textlink="">
      <xdr:nvSpPr>
        <xdr:cNvPr id="154" name="正方形/長方形 153"/>
        <xdr:cNvSpPr/>
      </xdr:nvSpPr>
      <xdr:spPr>
        <a:xfrm>
          <a:off x="685800" y="8943975"/>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275" cy="219710"/>
    <xdr:sp macro="" textlink="">
      <xdr:nvSpPr>
        <xdr:cNvPr id="155" name="テキスト ボックス 154"/>
        <xdr:cNvSpPr txBox="1"/>
      </xdr:nvSpPr>
      <xdr:spPr>
        <a:xfrm>
          <a:off x="666750" y="8758555"/>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109220</xdr:rowOff>
    </xdr:from>
    <xdr:to>
      <xdr:col>28</xdr:col>
      <xdr:colOff>114300</xdr:colOff>
      <xdr:row>66</xdr:row>
      <xdr:rowOff>109220</xdr:rowOff>
    </xdr:to>
    <xdr:cxnSp macro="">
      <xdr:nvCxnSpPr>
        <xdr:cNvPr id="156" name="直線コネクタ 155"/>
        <xdr:cNvCxnSpPr/>
      </xdr:nvCxnSpPr>
      <xdr:spPr>
        <a:xfrm>
          <a:off x="685800" y="111772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137160</xdr:rowOff>
    </xdr:from>
    <xdr:ext cx="464185" cy="245745"/>
    <xdr:sp macro="" textlink="">
      <xdr:nvSpPr>
        <xdr:cNvPr id="157" name="テキスト ボックス 156"/>
        <xdr:cNvSpPr txBox="1"/>
      </xdr:nvSpPr>
      <xdr:spPr>
        <a:xfrm>
          <a:off x="275590" y="1103757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158" name="直線コネクタ 157"/>
        <xdr:cNvCxnSpPr/>
      </xdr:nvCxnSpPr>
      <xdr:spPr>
        <a:xfrm>
          <a:off x="685800" y="10805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100965</xdr:rowOff>
    </xdr:from>
    <xdr:ext cx="400050" cy="245745"/>
    <xdr:sp macro="" textlink="">
      <xdr:nvSpPr>
        <xdr:cNvPr id="159" name="テキスト ボックス 158"/>
        <xdr:cNvSpPr txBox="1"/>
      </xdr:nvSpPr>
      <xdr:spPr>
        <a:xfrm>
          <a:off x="339725" y="10666095"/>
          <a:ext cx="400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0" name="直線コネクタ 159"/>
        <xdr:cNvCxnSpPr/>
      </xdr:nvCxnSpPr>
      <xdr:spPr>
        <a:xfrm>
          <a:off x="685800" y="1043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64135</xdr:rowOff>
    </xdr:from>
    <xdr:ext cx="400050" cy="245110"/>
    <xdr:sp macro="" textlink="">
      <xdr:nvSpPr>
        <xdr:cNvPr id="161" name="テキスト ボックス 160"/>
        <xdr:cNvSpPr txBox="1"/>
      </xdr:nvSpPr>
      <xdr:spPr>
        <a:xfrm>
          <a:off x="339725" y="1029398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050" cy="245110"/>
    <xdr:sp macro="" textlink="">
      <xdr:nvSpPr>
        <xdr:cNvPr id="163" name="テキスト ボックス 162"/>
        <xdr:cNvSpPr txBox="1"/>
      </xdr:nvSpPr>
      <xdr:spPr>
        <a:xfrm>
          <a:off x="339725" y="992314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127635</xdr:rowOff>
    </xdr:from>
    <xdr:to>
      <xdr:col>28</xdr:col>
      <xdr:colOff>114300</xdr:colOff>
      <xdr:row>57</xdr:row>
      <xdr:rowOff>127635</xdr:rowOff>
    </xdr:to>
    <xdr:cxnSp macro="">
      <xdr:nvCxnSpPr>
        <xdr:cNvPr id="164" name="直線コネクタ 163"/>
        <xdr:cNvCxnSpPr/>
      </xdr:nvCxnSpPr>
      <xdr:spPr>
        <a:xfrm>
          <a:off x="685800" y="9686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155575</xdr:rowOff>
    </xdr:from>
    <xdr:ext cx="400050" cy="244475"/>
    <xdr:sp macro="" textlink="">
      <xdr:nvSpPr>
        <xdr:cNvPr id="165" name="テキスト ボックス 164"/>
        <xdr:cNvSpPr txBox="1"/>
      </xdr:nvSpPr>
      <xdr:spPr>
        <a:xfrm>
          <a:off x="339725" y="954722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91440</xdr:rowOff>
    </xdr:from>
    <xdr:to>
      <xdr:col>28</xdr:col>
      <xdr:colOff>114300</xdr:colOff>
      <xdr:row>55</xdr:row>
      <xdr:rowOff>91440</xdr:rowOff>
    </xdr:to>
    <xdr:cxnSp macro="">
      <xdr:nvCxnSpPr>
        <xdr:cNvPr id="166" name="直線コネクタ 165"/>
        <xdr:cNvCxnSpPr/>
      </xdr:nvCxnSpPr>
      <xdr:spPr>
        <a:xfrm>
          <a:off x="685800" y="931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118745</xdr:rowOff>
    </xdr:from>
    <xdr:ext cx="335915" cy="245110"/>
    <xdr:sp macro="" textlink="">
      <xdr:nvSpPr>
        <xdr:cNvPr id="167" name="テキスト ボックス 166"/>
        <xdr:cNvSpPr txBox="1"/>
      </xdr:nvSpPr>
      <xdr:spPr>
        <a:xfrm>
          <a:off x="384810" y="9175115"/>
          <a:ext cx="335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68" name="直線コネクタ 167"/>
        <xdr:cNvCxnSpPr/>
      </xdr:nvCxnSpPr>
      <xdr:spPr>
        <a:xfrm>
          <a:off x="685800" y="8943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109220</xdr:rowOff>
    </xdr:to>
    <xdr:sp macro="" textlink="">
      <xdr:nvSpPr>
        <xdr:cNvPr id="169" name="【橋りょう・トンネル】&#10;有形固定資産減価償却率グラフ枠"/>
        <xdr:cNvSpPr/>
      </xdr:nvSpPr>
      <xdr:spPr>
        <a:xfrm>
          <a:off x="685800" y="8943975"/>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152400</xdr:rowOff>
    </xdr:from>
    <xdr:to>
      <xdr:col>24</xdr:col>
      <xdr:colOff>62865</xdr:colOff>
      <xdr:row>64</xdr:row>
      <xdr:rowOff>122555</xdr:rowOff>
    </xdr:to>
    <xdr:cxnSp macro="">
      <xdr:nvCxnSpPr>
        <xdr:cNvPr id="170" name="直線コネクタ 169"/>
        <xdr:cNvCxnSpPr/>
      </xdr:nvCxnSpPr>
      <xdr:spPr>
        <a:xfrm flipV="1">
          <a:off x="4177665" y="937641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126365</xdr:rowOff>
    </xdr:from>
    <xdr:ext cx="401955" cy="247650"/>
    <xdr:sp macro="" textlink="">
      <xdr:nvSpPr>
        <xdr:cNvPr id="171" name="【橋りょう・トンネル】&#10;有形固定資産減価償却率最小値テキスト"/>
        <xdr:cNvSpPr txBox="1"/>
      </xdr:nvSpPr>
      <xdr:spPr>
        <a:xfrm>
          <a:off x="4216400" y="10859135"/>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122555</xdr:rowOff>
    </xdr:from>
    <xdr:to>
      <xdr:col>24</xdr:col>
      <xdr:colOff>152400</xdr:colOff>
      <xdr:row>64</xdr:row>
      <xdr:rowOff>122555</xdr:rowOff>
    </xdr:to>
    <xdr:cxnSp macro="">
      <xdr:nvCxnSpPr>
        <xdr:cNvPr id="172" name="直線コネクタ 171"/>
        <xdr:cNvCxnSpPr/>
      </xdr:nvCxnSpPr>
      <xdr:spPr>
        <a:xfrm>
          <a:off x="4108450" y="10855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102870</xdr:rowOff>
    </xdr:from>
    <xdr:ext cx="337185" cy="245110"/>
    <xdr:sp macro="" textlink="">
      <xdr:nvSpPr>
        <xdr:cNvPr id="173" name="【橋りょう・トンネル】&#10;有形固定資産減価償却率最大値テキスト"/>
        <xdr:cNvSpPr txBox="1"/>
      </xdr:nvSpPr>
      <xdr:spPr>
        <a:xfrm>
          <a:off x="4216400" y="9159240"/>
          <a:ext cx="337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152400</xdr:rowOff>
    </xdr:from>
    <xdr:to>
      <xdr:col>24</xdr:col>
      <xdr:colOff>152400</xdr:colOff>
      <xdr:row>55</xdr:row>
      <xdr:rowOff>152400</xdr:rowOff>
    </xdr:to>
    <xdr:cxnSp macro="">
      <xdr:nvCxnSpPr>
        <xdr:cNvPr id="174" name="直線コネクタ 173"/>
        <xdr:cNvCxnSpPr/>
      </xdr:nvCxnSpPr>
      <xdr:spPr>
        <a:xfrm>
          <a:off x="4108450" y="937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140335</xdr:rowOff>
    </xdr:from>
    <xdr:ext cx="401955" cy="245110"/>
    <xdr:sp macro="" textlink="">
      <xdr:nvSpPr>
        <xdr:cNvPr id="175" name="【橋りょう・トンネル】&#10;有形固定資産減価償却率平均値テキスト"/>
        <xdr:cNvSpPr txBox="1"/>
      </xdr:nvSpPr>
      <xdr:spPr>
        <a:xfrm>
          <a:off x="4216400" y="10370185"/>
          <a:ext cx="4019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161290</xdr:rowOff>
    </xdr:from>
    <xdr:to>
      <xdr:col>24</xdr:col>
      <xdr:colOff>114300</xdr:colOff>
      <xdr:row>62</xdr:row>
      <xdr:rowOff>93980</xdr:rowOff>
    </xdr:to>
    <xdr:sp macro="" textlink="">
      <xdr:nvSpPr>
        <xdr:cNvPr id="176" name="フローチャート: 判断 175"/>
        <xdr:cNvSpPr/>
      </xdr:nvSpPr>
      <xdr:spPr>
        <a:xfrm>
          <a:off x="4127500" y="103911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135255</xdr:rowOff>
    </xdr:from>
    <xdr:to>
      <xdr:col>20</xdr:col>
      <xdr:colOff>38100</xdr:colOff>
      <xdr:row>62</xdr:row>
      <xdr:rowOff>69215</xdr:rowOff>
    </xdr:to>
    <xdr:sp macro="" textlink="">
      <xdr:nvSpPr>
        <xdr:cNvPr id="177" name="フローチャート: 判断 176"/>
        <xdr:cNvSpPr/>
      </xdr:nvSpPr>
      <xdr:spPr>
        <a:xfrm>
          <a:off x="3384550" y="10365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107950</xdr:rowOff>
    </xdr:from>
    <xdr:to>
      <xdr:col>15</xdr:col>
      <xdr:colOff>101600</xdr:colOff>
      <xdr:row>62</xdr:row>
      <xdr:rowOff>40640</xdr:rowOff>
    </xdr:to>
    <xdr:sp macro="" textlink="">
      <xdr:nvSpPr>
        <xdr:cNvPr id="178" name="フローチャート: 判断 177"/>
        <xdr:cNvSpPr/>
      </xdr:nvSpPr>
      <xdr:spPr>
        <a:xfrm>
          <a:off x="2571750" y="10337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80645</xdr:rowOff>
    </xdr:from>
    <xdr:to>
      <xdr:col>10</xdr:col>
      <xdr:colOff>165100</xdr:colOff>
      <xdr:row>62</xdr:row>
      <xdr:rowOff>14605</xdr:rowOff>
    </xdr:to>
    <xdr:sp macro="" textlink="">
      <xdr:nvSpPr>
        <xdr:cNvPr id="179" name="フローチャート: 判断 178"/>
        <xdr:cNvSpPr/>
      </xdr:nvSpPr>
      <xdr:spPr>
        <a:xfrm>
          <a:off x="17780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41910</xdr:rowOff>
    </xdr:from>
    <xdr:to>
      <xdr:col>6</xdr:col>
      <xdr:colOff>38100</xdr:colOff>
      <xdr:row>61</xdr:row>
      <xdr:rowOff>140335</xdr:rowOff>
    </xdr:to>
    <xdr:sp macro="" textlink="">
      <xdr:nvSpPr>
        <xdr:cNvPr id="180" name="フローチャート: 判断 179"/>
        <xdr:cNvSpPr/>
      </xdr:nvSpPr>
      <xdr:spPr>
        <a:xfrm>
          <a:off x="984250" y="1027176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106680</xdr:rowOff>
    </xdr:from>
    <xdr:ext cx="762000" cy="245110"/>
    <xdr:sp macro="" textlink="">
      <xdr:nvSpPr>
        <xdr:cNvPr id="181" name="テキスト ボックス 180"/>
        <xdr:cNvSpPr txBox="1"/>
      </xdr:nvSpPr>
      <xdr:spPr>
        <a:xfrm>
          <a:off x="40068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106680</xdr:rowOff>
    </xdr:from>
    <xdr:ext cx="762000" cy="245110"/>
    <xdr:sp macro="" textlink="">
      <xdr:nvSpPr>
        <xdr:cNvPr id="182" name="テキスト ボックス 181"/>
        <xdr:cNvSpPr txBox="1"/>
      </xdr:nvSpPr>
      <xdr:spPr>
        <a:xfrm>
          <a:off x="32575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106680</xdr:rowOff>
    </xdr:from>
    <xdr:ext cx="758825" cy="245110"/>
    <xdr:sp macro="" textlink="">
      <xdr:nvSpPr>
        <xdr:cNvPr id="183" name="テキスト ボックス 182"/>
        <xdr:cNvSpPr txBox="1"/>
      </xdr:nvSpPr>
      <xdr:spPr>
        <a:xfrm>
          <a:off x="2451100" y="11174730"/>
          <a:ext cx="758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106680</xdr:rowOff>
    </xdr:from>
    <xdr:ext cx="762000" cy="245110"/>
    <xdr:sp macro="" textlink="">
      <xdr:nvSpPr>
        <xdr:cNvPr id="184" name="テキスト ボックス 183"/>
        <xdr:cNvSpPr txBox="1"/>
      </xdr:nvSpPr>
      <xdr:spPr>
        <a:xfrm>
          <a:off x="16573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106680</xdr:rowOff>
    </xdr:from>
    <xdr:ext cx="762000" cy="245110"/>
    <xdr:sp macro="" textlink="">
      <xdr:nvSpPr>
        <xdr:cNvPr id="185" name="テキスト ボックス 184"/>
        <xdr:cNvSpPr txBox="1"/>
      </xdr:nvSpPr>
      <xdr:spPr>
        <a:xfrm>
          <a:off x="8572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78740</xdr:rowOff>
    </xdr:from>
    <xdr:to>
      <xdr:col>24</xdr:col>
      <xdr:colOff>114300</xdr:colOff>
      <xdr:row>62</xdr:row>
      <xdr:rowOff>12700</xdr:rowOff>
    </xdr:to>
    <xdr:sp macro="" textlink="">
      <xdr:nvSpPr>
        <xdr:cNvPr id="186" name="楕円 185"/>
        <xdr:cNvSpPr/>
      </xdr:nvSpPr>
      <xdr:spPr>
        <a:xfrm>
          <a:off x="412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100965</xdr:rowOff>
    </xdr:from>
    <xdr:ext cx="401955" cy="245745"/>
    <xdr:sp macro="" textlink="">
      <xdr:nvSpPr>
        <xdr:cNvPr id="187" name="【橋りょう・トンネル】&#10;有形固定資産減価償却率該当値テキスト"/>
        <xdr:cNvSpPr txBox="1"/>
      </xdr:nvSpPr>
      <xdr:spPr>
        <a:xfrm>
          <a:off x="4216400" y="1016317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53340</xdr:rowOff>
    </xdr:from>
    <xdr:to>
      <xdr:col>20</xdr:col>
      <xdr:colOff>38100</xdr:colOff>
      <xdr:row>61</xdr:row>
      <xdr:rowOff>150495</xdr:rowOff>
    </xdr:to>
    <xdr:sp macro="" textlink="">
      <xdr:nvSpPr>
        <xdr:cNvPr id="188" name="楕円 187"/>
        <xdr:cNvSpPr/>
      </xdr:nvSpPr>
      <xdr:spPr>
        <a:xfrm>
          <a:off x="3384550" y="1028319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102870</xdr:rowOff>
    </xdr:from>
    <xdr:to>
      <xdr:col>24</xdr:col>
      <xdr:colOff>63500</xdr:colOff>
      <xdr:row>61</xdr:row>
      <xdr:rowOff>127635</xdr:rowOff>
    </xdr:to>
    <xdr:cxnSp macro="">
      <xdr:nvCxnSpPr>
        <xdr:cNvPr id="189" name="直線コネクタ 188"/>
        <xdr:cNvCxnSpPr/>
      </xdr:nvCxnSpPr>
      <xdr:spPr>
        <a:xfrm>
          <a:off x="3429000" y="10332720"/>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28575</xdr:rowOff>
    </xdr:from>
    <xdr:to>
      <xdr:col>15</xdr:col>
      <xdr:colOff>101600</xdr:colOff>
      <xdr:row>61</xdr:row>
      <xdr:rowOff>125730</xdr:rowOff>
    </xdr:to>
    <xdr:sp macro="" textlink="">
      <xdr:nvSpPr>
        <xdr:cNvPr id="190" name="楕円 189"/>
        <xdr:cNvSpPr/>
      </xdr:nvSpPr>
      <xdr:spPr>
        <a:xfrm>
          <a:off x="2571750" y="102584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171450</xdr:colOff>
      <xdr:row>61</xdr:row>
      <xdr:rowOff>102870</xdr:rowOff>
    </xdr:to>
    <xdr:cxnSp macro="">
      <xdr:nvCxnSpPr>
        <xdr:cNvPr id="191" name="直線コネクタ 190"/>
        <xdr:cNvCxnSpPr/>
      </xdr:nvCxnSpPr>
      <xdr:spPr>
        <a:xfrm>
          <a:off x="2622550" y="1030605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99060</xdr:rowOff>
    </xdr:to>
    <xdr:sp macro="" textlink="">
      <xdr:nvSpPr>
        <xdr:cNvPr id="192" name="楕円 191"/>
        <xdr:cNvSpPr/>
      </xdr:nvSpPr>
      <xdr:spPr>
        <a:xfrm>
          <a:off x="1778000" y="102323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50800</xdr:rowOff>
    </xdr:from>
    <xdr:to>
      <xdr:col>15</xdr:col>
      <xdr:colOff>50800</xdr:colOff>
      <xdr:row>61</xdr:row>
      <xdr:rowOff>76200</xdr:rowOff>
    </xdr:to>
    <xdr:cxnSp macro="">
      <xdr:nvCxnSpPr>
        <xdr:cNvPr id="193" name="直線コネクタ 192"/>
        <xdr:cNvCxnSpPr/>
      </xdr:nvCxnSpPr>
      <xdr:spPr>
        <a:xfrm>
          <a:off x="1828800" y="1028065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71755</xdr:rowOff>
    </xdr:from>
    <xdr:to>
      <xdr:col>6</xdr:col>
      <xdr:colOff>38100</xdr:colOff>
      <xdr:row>65</xdr:row>
      <xdr:rowOff>5080</xdr:rowOff>
    </xdr:to>
    <xdr:sp macro="" textlink="">
      <xdr:nvSpPr>
        <xdr:cNvPr id="194" name="楕円 193"/>
        <xdr:cNvSpPr/>
      </xdr:nvSpPr>
      <xdr:spPr>
        <a:xfrm>
          <a:off x="984250" y="1080452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61</xdr:row>
      <xdr:rowOff>50800</xdr:rowOff>
    </xdr:from>
    <xdr:to>
      <xdr:col>10</xdr:col>
      <xdr:colOff>114300</xdr:colOff>
      <xdr:row>64</xdr:row>
      <xdr:rowOff>120015</xdr:rowOff>
    </xdr:to>
    <xdr:cxnSp macro="">
      <xdr:nvCxnSpPr>
        <xdr:cNvPr id="195" name="直線コネクタ 194"/>
        <xdr:cNvCxnSpPr/>
      </xdr:nvCxnSpPr>
      <xdr:spPr>
        <a:xfrm flipV="1">
          <a:off x="1028700" y="10280650"/>
          <a:ext cx="800100" cy="572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60325</xdr:rowOff>
    </xdr:from>
    <xdr:ext cx="401955" cy="247650"/>
    <xdr:sp macro="" textlink="">
      <xdr:nvSpPr>
        <xdr:cNvPr id="196" name="n_1aveValue【橋りょう・トンネル】&#10;有形固定資産減価償却率"/>
        <xdr:cNvSpPr txBox="1"/>
      </xdr:nvSpPr>
      <xdr:spPr>
        <a:xfrm>
          <a:off x="3239135" y="10457815"/>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33020</xdr:rowOff>
    </xdr:from>
    <xdr:ext cx="401955" cy="244475"/>
    <xdr:sp macro="" textlink="">
      <xdr:nvSpPr>
        <xdr:cNvPr id="197" name="n_2aveValue【橋りょう・トンネル】&#10;有形固定資産減価償却率"/>
        <xdr:cNvSpPr txBox="1"/>
      </xdr:nvSpPr>
      <xdr:spPr>
        <a:xfrm>
          <a:off x="2439035" y="1043051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5715</xdr:rowOff>
    </xdr:from>
    <xdr:ext cx="401955" cy="247650"/>
    <xdr:sp macro="" textlink="">
      <xdr:nvSpPr>
        <xdr:cNvPr id="198" name="n_3aveValue【橋りょう・トンネル】&#10;有形固定資産減価償却率"/>
        <xdr:cNvSpPr txBox="1"/>
      </xdr:nvSpPr>
      <xdr:spPr>
        <a:xfrm>
          <a:off x="1645285" y="10403205"/>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155575</xdr:rowOff>
    </xdr:from>
    <xdr:ext cx="405130" cy="244475"/>
    <xdr:sp macro="" textlink="">
      <xdr:nvSpPr>
        <xdr:cNvPr id="199" name="n_4aveValue【橋りょう・トンネル】&#10;有形固定資産減価償却率"/>
        <xdr:cNvSpPr txBox="1"/>
      </xdr:nvSpPr>
      <xdr:spPr>
        <a:xfrm>
          <a:off x="851535" y="1005014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2540</xdr:rowOff>
    </xdr:from>
    <xdr:ext cx="401955" cy="247650"/>
    <xdr:sp macro="" textlink="">
      <xdr:nvSpPr>
        <xdr:cNvPr id="200" name="n_1mainValue【橋りょう・トンネル】&#10;有形固定資産減価償却率"/>
        <xdr:cNvSpPr txBox="1"/>
      </xdr:nvSpPr>
      <xdr:spPr>
        <a:xfrm>
          <a:off x="3239135" y="10064750"/>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140970</xdr:rowOff>
    </xdr:from>
    <xdr:ext cx="401955" cy="245110"/>
    <xdr:sp macro="" textlink="">
      <xdr:nvSpPr>
        <xdr:cNvPr id="201" name="n_2mainValue【橋りょう・トンネル】&#10;有形固定資産減価償却率"/>
        <xdr:cNvSpPr txBox="1"/>
      </xdr:nvSpPr>
      <xdr:spPr>
        <a:xfrm>
          <a:off x="2439035" y="10035540"/>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114935</xdr:rowOff>
    </xdr:from>
    <xdr:ext cx="401955" cy="247650"/>
    <xdr:sp macro="" textlink="">
      <xdr:nvSpPr>
        <xdr:cNvPr id="202" name="n_3mainValue【橋りょう・トンネル】&#10;有形固定資産減価償却率"/>
        <xdr:cNvSpPr txBox="1"/>
      </xdr:nvSpPr>
      <xdr:spPr>
        <a:xfrm>
          <a:off x="1645285" y="10009505"/>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160655</xdr:rowOff>
    </xdr:from>
    <xdr:ext cx="405130" cy="245110"/>
    <xdr:sp macro="" textlink="">
      <xdr:nvSpPr>
        <xdr:cNvPr id="203" name="n_4mainValue【橋りょう・トンネル】&#10;有形固定資産減価償却率"/>
        <xdr:cNvSpPr txBox="1"/>
      </xdr:nvSpPr>
      <xdr:spPr>
        <a:xfrm>
          <a:off x="851535" y="1089342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111125</xdr:rowOff>
    </xdr:from>
    <xdr:to>
      <xdr:col>59</xdr:col>
      <xdr:colOff>88900</xdr:colOff>
      <xdr:row>50</xdr:row>
      <xdr:rowOff>61595</xdr:rowOff>
    </xdr:to>
    <xdr:sp macro="" textlink="">
      <xdr:nvSpPr>
        <xdr:cNvPr id="204" name="正方形/長方形 203"/>
        <xdr:cNvSpPr/>
      </xdr:nvSpPr>
      <xdr:spPr>
        <a:xfrm>
          <a:off x="5956300" y="782637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86360</xdr:rowOff>
    </xdr:from>
    <xdr:to>
      <xdr:col>43</xdr:col>
      <xdr:colOff>63500</xdr:colOff>
      <xdr:row>52</xdr:row>
      <xdr:rowOff>0</xdr:rowOff>
    </xdr:to>
    <xdr:sp macro="" textlink="">
      <xdr:nvSpPr>
        <xdr:cNvPr id="205" name="正方形/長方形 204"/>
        <xdr:cNvSpPr/>
      </xdr:nvSpPr>
      <xdr:spPr>
        <a:xfrm>
          <a:off x="606425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116840</xdr:rowOff>
    </xdr:from>
    <xdr:to>
      <xdr:col>43</xdr:col>
      <xdr:colOff>63500</xdr:colOff>
      <xdr:row>53</xdr:row>
      <xdr:rowOff>31115</xdr:rowOff>
    </xdr:to>
    <xdr:sp macro="" textlink="">
      <xdr:nvSpPr>
        <xdr:cNvPr id="206" name="正方形/長方形 205"/>
        <xdr:cNvSpPr/>
      </xdr:nvSpPr>
      <xdr:spPr>
        <a:xfrm>
          <a:off x="606425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86360</xdr:rowOff>
    </xdr:from>
    <xdr:to>
      <xdr:col>48</xdr:col>
      <xdr:colOff>127000</xdr:colOff>
      <xdr:row>52</xdr:row>
      <xdr:rowOff>0</xdr:rowOff>
    </xdr:to>
    <xdr:sp macro="" textlink="">
      <xdr:nvSpPr>
        <xdr:cNvPr id="207" name="正方形/長方形 206"/>
        <xdr:cNvSpPr/>
      </xdr:nvSpPr>
      <xdr:spPr>
        <a:xfrm>
          <a:off x="69850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116840</xdr:rowOff>
    </xdr:from>
    <xdr:to>
      <xdr:col>48</xdr:col>
      <xdr:colOff>127000</xdr:colOff>
      <xdr:row>53</xdr:row>
      <xdr:rowOff>31115</xdr:rowOff>
    </xdr:to>
    <xdr:sp macro="" textlink="">
      <xdr:nvSpPr>
        <xdr:cNvPr id="208" name="正方形/長方形 207"/>
        <xdr:cNvSpPr/>
      </xdr:nvSpPr>
      <xdr:spPr>
        <a:xfrm>
          <a:off x="69850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86360</xdr:rowOff>
    </xdr:from>
    <xdr:to>
      <xdr:col>54</xdr:col>
      <xdr:colOff>127000</xdr:colOff>
      <xdr:row>52</xdr:row>
      <xdr:rowOff>0</xdr:rowOff>
    </xdr:to>
    <xdr:sp macro="" textlink="">
      <xdr:nvSpPr>
        <xdr:cNvPr id="209" name="正方形/長方形 208"/>
        <xdr:cNvSpPr/>
      </xdr:nvSpPr>
      <xdr:spPr>
        <a:xfrm>
          <a:off x="80137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116840</xdr:rowOff>
    </xdr:from>
    <xdr:to>
      <xdr:col>54</xdr:col>
      <xdr:colOff>127000</xdr:colOff>
      <xdr:row>53</xdr:row>
      <xdr:rowOff>31115</xdr:rowOff>
    </xdr:to>
    <xdr:sp macro="" textlink="">
      <xdr:nvSpPr>
        <xdr:cNvPr id="210" name="正方形/長方形 209"/>
        <xdr:cNvSpPr/>
      </xdr:nvSpPr>
      <xdr:spPr>
        <a:xfrm>
          <a:off x="80137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109220</xdr:rowOff>
    </xdr:to>
    <xdr:sp macro="" textlink="">
      <xdr:nvSpPr>
        <xdr:cNvPr id="211" name="正方形/長方形 210"/>
        <xdr:cNvSpPr/>
      </xdr:nvSpPr>
      <xdr:spPr>
        <a:xfrm>
          <a:off x="5956300" y="8943975"/>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6710" cy="219710"/>
    <xdr:sp macro="" textlink="">
      <xdr:nvSpPr>
        <xdr:cNvPr id="212" name="テキスト ボックス 211"/>
        <xdr:cNvSpPr txBox="1"/>
      </xdr:nvSpPr>
      <xdr:spPr>
        <a:xfrm>
          <a:off x="5918200" y="875855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109220</xdr:rowOff>
    </xdr:from>
    <xdr:to>
      <xdr:col>59</xdr:col>
      <xdr:colOff>50800</xdr:colOff>
      <xdr:row>66</xdr:row>
      <xdr:rowOff>109220</xdr:rowOff>
    </xdr:to>
    <xdr:cxnSp macro="">
      <xdr:nvCxnSpPr>
        <xdr:cNvPr id="213" name="直線コネクタ 212"/>
        <xdr:cNvCxnSpPr/>
      </xdr:nvCxnSpPr>
      <xdr:spPr>
        <a:xfrm>
          <a:off x="5956300" y="111772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28575</xdr:rowOff>
    </xdr:from>
    <xdr:ext cx="245745" cy="245110"/>
    <xdr:sp macro="" textlink="">
      <xdr:nvSpPr>
        <xdr:cNvPr id="215" name="テキスト ボックス 214"/>
        <xdr:cNvSpPr txBox="1"/>
      </xdr:nvSpPr>
      <xdr:spPr>
        <a:xfrm>
          <a:off x="5726430" y="10593705"/>
          <a:ext cx="245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54610</xdr:rowOff>
    </xdr:from>
    <xdr:to>
      <xdr:col>59</xdr:col>
      <xdr:colOff>50800</xdr:colOff>
      <xdr:row>61</xdr:row>
      <xdr:rowOff>54610</xdr:rowOff>
    </xdr:to>
    <xdr:cxnSp macro="">
      <xdr:nvCxnSpPr>
        <xdr:cNvPr id="216" name="直線コネクタ 215"/>
        <xdr:cNvCxnSpPr/>
      </xdr:nvCxnSpPr>
      <xdr:spPr>
        <a:xfrm>
          <a:off x="5956300" y="10284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82550</xdr:rowOff>
    </xdr:from>
    <xdr:ext cx="595630" cy="245745"/>
    <xdr:sp macro="" textlink="">
      <xdr:nvSpPr>
        <xdr:cNvPr id="217" name="テキスト ボックス 216"/>
        <xdr:cNvSpPr txBox="1"/>
      </xdr:nvSpPr>
      <xdr:spPr>
        <a:xfrm>
          <a:off x="5417820" y="1014476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109220</xdr:rowOff>
    </xdr:from>
    <xdr:to>
      <xdr:col>59</xdr:col>
      <xdr:colOff>50800</xdr:colOff>
      <xdr:row>58</xdr:row>
      <xdr:rowOff>109220</xdr:rowOff>
    </xdr:to>
    <xdr:cxnSp macro="">
      <xdr:nvCxnSpPr>
        <xdr:cNvPr id="218" name="直線コネクタ 217"/>
        <xdr:cNvCxnSpPr/>
      </xdr:nvCxnSpPr>
      <xdr:spPr>
        <a:xfrm>
          <a:off x="5956300" y="9836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137160</xdr:rowOff>
    </xdr:from>
    <xdr:ext cx="685800" cy="245745"/>
    <xdr:sp macro="" textlink="">
      <xdr:nvSpPr>
        <xdr:cNvPr id="219" name="テキスト ボックス 218"/>
        <xdr:cNvSpPr txBox="1"/>
      </xdr:nvSpPr>
      <xdr:spPr>
        <a:xfrm>
          <a:off x="5327650" y="9696450"/>
          <a:ext cx="6858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28575</xdr:rowOff>
    </xdr:from>
    <xdr:ext cx="685800" cy="245110"/>
    <xdr:sp macro="" textlink="">
      <xdr:nvSpPr>
        <xdr:cNvPr id="221" name="テキスト ボックス 220"/>
        <xdr:cNvSpPr txBox="1"/>
      </xdr:nvSpPr>
      <xdr:spPr>
        <a:xfrm>
          <a:off x="5327650" y="9252585"/>
          <a:ext cx="6858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2" name="直線コネクタ 221"/>
        <xdr:cNvCxnSpPr/>
      </xdr:nvCxnSpPr>
      <xdr:spPr>
        <a:xfrm>
          <a:off x="5956300" y="8943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50190"/>
    <xdr:sp macro="" textlink="">
      <xdr:nvSpPr>
        <xdr:cNvPr id="223" name="テキスト ボックス 222"/>
        <xdr:cNvSpPr txBox="1"/>
      </xdr:nvSpPr>
      <xdr:spPr>
        <a:xfrm>
          <a:off x="5327650" y="8805545"/>
          <a:ext cx="685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109220</xdr:rowOff>
    </xdr:to>
    <xdr:sp macro="" textlink="">
      <xdr:nvSpPr>
        <xdr:cNvPr id="224" name="【橋りょう・トンネル】&#10;一人当たり有形固定資産（償却資産）額グラフ枠"/>
        <xdr:cNvSpPr/>
      </xdr:nvSpPr>
      <xdr:spPr>
        <a:xfrm>
          <a:off x="5956300" y="8943975"/>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50800</xdr:rowOff>
    </xdr:from>
    <xdr:to>
      <xdr:col>54</xdr:col>
      <xdr:colOff>171450</xdr:colOff>
      <xdr:row>63</xdr:row>
      <xdr:rowOff>162560</xdr:rowOff>
    </xdr:to>
    <xdr:cxnSp macro="">
      <xdr:nvCxnSpPr>
        <xdr:cNvPr id="225" name="直線コネクタ 224"/>
        <xdr:cNvCxnSpPr/>
      </xdr:nvCxnSpPr>
      <xdr:spPr>
        <a:xfrm flipV="1">
          <a:off x="9429750" y="927481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6725" cy="247650"/>
    <xdr:sp macro="" textlink="">
      <xdr:nvSpPr>
        <xdr:cNvPr id="226" name="【橋りょう・トンネル】&#10;一人当たり有形固定資産（償却資産）額最小値テキスト"/>
        <xdr:cNvSpPr txBox="1"/>
      </xdr:nvSpPr>
      <xdr:spPr>
        <a:xfrm>
          <a:off x="9467850" y="10735310"/>
          <a:ext cx="466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27" name="直線コネクタ 226"/>
        <xdr:cNvCxnSpPr/>
      </xdr:nvCxnSpPr>
      <xdr:spPr>
        <a:xfrm>
          <a:off x="9359900" y="10727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166370</xdr:rowOff>
    </xdr:from>
    <xdr:ext cx="687070" cy="246380"/>
    <xdr:sp macro="" textlink="">
      <xdr:nvSpPr>
        <xdr:cNvPr id="228" name="【橋りょう・トンネル】&#10;一人当たり有形固定資産（償却資産）額最大値テキスト"/>
        <xdr:cNvSpPr txBox="1"/>
      </xdr:nvSpPr>
      <xdr:spPr>
        <a:xfrm>
          <a:off x="9467850" y="9055100"/>
          <a:ext cx="6870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50800</xdr:rowOff>
    </xdr:from>
    <xdr:to>
      <xdr:col>55</xdr:col>
      <xdr:colOff>88900</xdr:colOff>
      <xdr:row>55</xdr:row>
      <xdr:rowOff>50800</xdr:rowOff>
    </xdr:to>
    <xdr:cxnSp macro="">
      <xdr:nvCxnSpPr>
        <xdr:cNvPr id="229" name="直線コネクタ 228"/>
        <xdr:cNvCxnSpPr/>
      </xdr:nvCxnSpPr>
      <xdr:spPr>
        <a:xfrm>
          <a:off x="9359900" y="9274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103505</xdr:rowOff>
    </xdr:from>
    <xdr:ext cx="595630" cy="245110"/>
    <xdr:sp macro="" textlink="">
      <xdr:nvSpPr>
        <xdr:cNvPr id="230" name="【橋りょう・トンネル】&#10;一人当たり有形固定資産（償却資産）額平均値テキスト"/>
        <xdr:cNvSpPr txBox="1"/>
      </xdr:nvSpPr>
      <xdr:spPr>
        <a:xfrm>
          <a:off x="9467850" y="10333355"/>
          <a:ext cx="59563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123825</xdr:rowOff>
    </xdr:from>
    <xdr:to>
      <xdr:col>55</xdr:col>
      <xdr:colOff>50800</xdr:colOff>
      <xdr:row>62</xdr:row>
      <xdr:rowOff>56515</xdr:rowOff>
    </xdr:to>
    <xdr:sp macro="" textlink="">
      <xdr:nvSpPr>
        <xdr:cNvPr id="231" name="フローチャート: 判断 230"/>
        <xdr:cNvSpPr/>
      </xdr:nvSpPr>
      <xdr:spPr>
        <a:xfrm>
          <a:off x="9398000" y="103536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123190</xdr:rowOff>
    </xdr:from>
    <xdr:to>
      <xdr:col>50</xdr:col>
      <xdr:colOff>165100</xdr:colOff>
      <xdr:row>62</xdr:row>
      <xdr:rowOff>55880</xdr:rowOff>
    </xdr:to>
    <xdr:sp macro="" textlink="">
      <xdr:nvSpPr>
        <xdr:cNvPr id="232" name="フローチャート: 判断 231"/>
        <xdr:cNvSpPr/>
      </xdr:nvSpPr>
      <xdr:spPr>
        <a:xfrm>
          <a:off x="8636000" y="10353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131445</xdr:rowOff>
    </xdr:from>
    <xdr:to>
      <xdr:col>46</xdr:col>
      <xdr:colOff>38100</xdr:colOff>
      <xdr:row>62</xdr:row>
      <xdr:rowOff>64770</xdr:rowOff>
    </xdr:to>
    <xdr:sp macro="" textlink="">
      <xdr:nvSpPr>
        <xdr:cNvPr id="233" name="フローチャート: 判断 232"/>
        <xdr:cNvSpPr/>
      </xdr:nvSpPr>
      <xdr:spPr>
        <a:xfrm>
          <a:off x="7842250" y="1036129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140970</xdr:rowOff>
    </xdr:from>
    <xdr:to>
      <xdr:col>41</xdr:col>
      <xdr:colOff>101600</xdr:colOff>
      <xdr:row>62</xdr:row>
      <xdr:rowOff>73660</xdr:rowOff>
    </xdr:to>
    <xdr:sp macro="" textlink="">
      <xdr:nvSpPr>
        <xdr:cNvPr id="234" name="フローチャート: 判断 233"/>
        <xdr:cNvSpPr/>
      </xdr:nvSpPr>
      <xdr:spPr>
        <a:xfrm>
          <a:off x="7029450" y="10370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43180</xdr:rowOff>
    </xdr:from>
    <xdr:to>
      <xdr:col>36</xdr:col>
      <xdr:colOff>165100</xdr:colOff>
      <xdr:row>62</xdr:row>
      <xdr:rowOff>140970</xdr:rowOff>
    </xdr:to>
    <xdr:sp macro="" textlink="">
      <xdr:nvSpPr>
        <xdr:cNvPr id="235" name="フローチャート: 判断 234"/>
        <xdr:cNvSpPr/>
      </xdr:nvSpPr>
      <xdr:spPr>
        <a:xfrm>
          <a:off x="6235700" y="10440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106680</xdr:rowOff>
    </xdr:from>
    <xdr:ext cx="762000" cy="245110"/>
    <xdr:sp macro="" textlink="">
      <xdr:nvSpPr>
        <xdr:cNvPr id="236" name="テキスト ボックス 235"/>
        <xdr:cNvSpPr txBox="1"/>
      </xdr:nvSpPr>
      <xdr:spPr>
        <a:xfrm>
          <a:off x="925830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106680</xdr:rowOff>
    </xdr:from>
    <xdr:ext cx="762000" cy="245110"/>
    <xdr:sp macro="" textlink="">
      <xdr:nvSpPr>
        <xdr:cNvPr id="237" name="テキスト ボックス 236"/>
        <xdr:cNvSpPr txBox="1"/>
      </xdr:nvSpPr>
      <xdr:spPr>
        <a:xfrm>
          <a:off x="85153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106680</xdr:rowOff>
    </xdr:from>
    <xdr:ext cx="762000" cy="245110"/>
    <xdr:sp macro="" textlink="">
      <xdr:nvSpPr>
        <xdr:cNvPr id="238" name="テキスト ボックス 237"/>
        <xdr:cNvSpPr txBox="1"/>
      </xdr:nvSpPr>
      <xdr:spPr>
        <a:xfrm>
          <a:off x="77152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106680</xdr:rowOff>
    </xdr:from>
    <xdr:ext cx="758825" cy="245110"/>
    <xdr:sp macro="" textlink="">
      <xdr:nvSpPr>
        <xdr:cNvPr id="239" name="テキスト ボックス 238"/>
        <xdr:cNvSpPr txBox="1"/>
      </xdr:nvSpPr>
      <xdr:spPr>
        <a:xfrm>
          <a:off x="6908800" y="11174730"/>
          <a:ext cx="758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106680</xdr:rowOff>
    </xdr:from>
    <xdr:ext cx="762000" cy="245110"/>
    <xdr:sp macro="" textlink="">
      <xdr:nvSpPr>
        <xdr:cNvPr id="240" name="テキスト ボックス 239"/>
        <xdr:cNvSpPr txBox="1"/>
      </xdr:nvSpPr>
      <xdr:spPr>
        <a:xfrm>
          <a:off x="61150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23495</xdr:rowOff>
    </xdr:from>
    <xdr:to>
      <xdr:col>55</xdr:col>
      <xdr:colOff>50800</xdr:colOff>
      <xdr:row>59</xdr:row>
      <xdr:rowOff>120650</xdr:rowOff>
    </xdr:to>
    <xdr:sp macro="" textlink="">
      <xdr:nvSpPr>
        <xdr:cNvPr id="241" name="楕円 240"/>
        <xdr:cNvSpPr/>
      </xdr:nvSpPr>
      <xdr:spPr>
        <a:xfrm>
          <a:off x="9398000" y="991806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45720</xdr:rowOff>
    </xdr:from>
    <xdr:ext cx="595630" cy="245745"/>
    <xdr:sp macro="" textlink="">
      <xdr:nvSpPr>
        <xdr:cNvPr id="242" name="【橋りょう・トンネル】&#10;一人当たり有形固定資産（償却資産）額該当値テキスト"/>
        <xdr:cNvSpPr txBox="1"/>
      </xdr:nvSpPr>
      <xdr:spPr>
        <a:xfrm>
          <a:off x="9467850" y="977265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34925</xdr:rowOff>
    </xdr:from>
    <xdr:to>
      <xdr:col>50</xdr:col>
      <xdr:colOff>165100</xdr:colOff>
      <xdr:row>59</xdr:row>
      <xdr:rowOff>131445</xdr:rowOff>
    </xdr:to>
    <xdr:sp macro="" textlink="">
      <xdr:nvSpPr>
        <xdr:cNvPr id="243" name="楕円 242"/>
        <xdr:cNvSpPr/>
      </xdr:nvSpPr>
      <xdr:spPr>
        <a:xfrm>
          <a:off x="8636000" y="99294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72390</xdr:rowOff>
    </xdr:from>
    <xdr:to>
      <xdr:col>55</xdr:col>
      <xdr:colOff>0</xdr:colOff>
      <xdr:row>59</xdr:row>
      <xdr:rowOff>83185</xdr:rowOff>
    </xdr:to>
    <xdr:cxnSp macro="">
      <xdr:nvCxnSpPr>
        <xdr:cNvPr id="244" name="直線コネクタ 243"/>
        <xdr:cNvCxnSpPr/>
      </xdr:nvCxnSpPr>
      <xdr:spPr>
        <a:xfrm flipV="1">
          <a:off x="8686800" y="9966960"/>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40640</xdr:rowOff>
    </xdr:from>
    <xdr:to>
      <xdr:col>46</xdr:col>
      <xdr:colOff>38100</xdr:colOff>
      <xdr:row>59</xdr:row>
      <xdr:rowOff>138430</xdr:rowOff>
    </xdr:to>
    <xdr:sp macro="" textlink="">
      <xdr:nvSpPr>
        <xdr:cNvPr id="245" name="楕円 244"/>
        <xdr:cNvSpPr/>
      </xdr:nvSpPr>
      <xdr:spPr>
        <a:xfrm>
          <a:off x="7842250" y="99352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83185</xdr:rowOff>
    </xdr:from>
    <xdr:to>
      <xdr:col>50</xdr:col>
      <xdr:colOff>114300</xdr:colOff>
      <xdr:row>59</xdr:row>
      <xdr:rowOff>90170</xdr:rowOff>
    </xdr:to>
    <xdr:cxnSp macro="">
      <xdr:nvCxnSpPr>
        <xdr:cNvPr id="246" name="直線コネクタ 245"/>
        <xdr:cNvCxnSpPr/>
      </xdr:nvCxnSpPr>
      <xdr:spPr>
        <a:xfrm flipV="1">
          <a:off x="7886700" y="997775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50800</xdr:rowOff>
    </xdr:from>
    <xdr:to>
      <xdr:col>41</xdr:col>
      <xdr:colOff>101600</xdr:colOff>
      <xdr:row>59</xdr:row>
      <xdr:rowOff>147955</xdr:rowOff>
    </xdr:to>
    <xdr:sp macro="" textlink="">
      <xdr:nvSpPr>
        <xdr:cNvPr id="247" name="楕円 246"/>
        <xdr:cNvSpPr/>
      </xdr:nvSpPr>
      <xdr:spPr>
        <a:xfrm>
          <a:off x="7029450" y="99453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90170</xdr:rowOff>
    </xdr:from>
    <xdr:to>
      <xdr:col>45</xdr:col>
      <xdr:colOff>171450</xdr:colOff>
      <xdr:row>59</xdr:row>
      <xdr:rowOff>98425</xdr:rowOff>
    </xdr:to>
    <xdr:cxnSp macro="">
      <xdr:nvCxnSpPr>
        <xdr:cNvPr id="248" name="直線コネクタ 247"/>
        <xdr:cNvCxnSpPr/>
      </xdr:nvCxnSpPr>
      <xdr:spPr>
        <a:xfrm flipV="1">
          <a:off x="7080250" y="998474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60325</xdr:rowOff>
    </xdr:from>
    <xdr:to>
      <xdr:col>36</xdr:col>
      <xdr:colOff>165100</xdr:colOff>
      <xdr:row>62</xdr:row>
      <xdr:rowOff>157480</xdr:rowOff>
    </xdr:to>
    <xdr:sp macro="" textlink="">
      <xdr:nvSpPr>
        <xdr:cNvPr id="249" name="楕円 248"/>
        <xdr:cNvSpPr/>
      </xdr:nvSpPr>
      <xdr:spPr>
        <a:xfrm>
          <a:off x="6235700" y="104578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98425</xdr:rowOff>
    </xdr:from>
    <xdr:to>
      <xdr:col>41</xdr:col>
      <xdr:colOff>50800</xdr:colOff>
      <xdr:row>62</xdr:row>
      <xdr:rowOff>108585</xdr:rowOff>
    </xdr:to>
    <xdr:cxnSp macro="">
      <xdr:nvCxnSpPr>
        <xdr:cNvPr id="250" name="直線コネクタ 249"/>
        <xdr:cNvCxnSpPr/>
      </xdr:nvCxnSpPr>
      <xdr:spPr>
        <a:xfrm flipV="1">
          <a:off x="6286500" y="9992995"/>
          <a:ext cx="793750" cy="513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62</xdr:row>
      <xdr:rowOff>48260</xdr:rowOff>
    </xdr:from>
    <xdr:ext cx="598805" cy="245110"/>
    <xdr:sp macro="" textlink="">
      <xdr:nvSpPr>
        <xdr:cNvPr id="251" name="n_1aveValue【橋りょう・トンネル】&#10;一人当たり有形固定資産（償却資産）額"/>
        <xdr:cNvSpPr txBox="1"/>
      </xdr:nvSpPr>
      <xdr:spPr>
        <a:xfrm>
          <a:off x="8401050" y="1044575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56515</xdr:rowOff>
    </xdr:from>
    <xdr:ext cx="595630" cy="247650"/>
    <xdr:sp macro="" textlink="">
      <xdr:nvSpPr>
        <xdr:cNvPr id="252" name="n_2aveValue【橋りょう・トンネル】&#10;一人当たり有形固定資産（償却資産）額"/>
        <xdr:cNvSpPr txBox="1"/>
      </xdr:nvSpPr>
      <xdr:spPr>
        <a:xfrm>
          <a:off x="7612380" y="1045400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66040</xdr:rowOff>
    </xdr:from>
    <xdr:ext cx="595630" cy="244475"/>
    <xdr:sp macro="" textlink="">
      <xdr:nvSpPr>
        <xdr:cNvPr id="253" name="n_3aveValue【橋りょう・トンネル】&#10;一人当たり有形固定資産（償却資産）額"/>
        <xdr:cNvSpPr txBox="1"/>
      </xdr:nvSpPr>
      <xdr:spPr>
        <a:xfrm>
          <a:off x="6818630" y="1046353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156845</xdr:rowOff>
    </xdr:from>
    <xdr:ext cx="595630" cy="245745"/>
    <xdr:sp macro="" textlink="">
      <xdr:nvSpPr>
        <xdr:cNvPr id="254" name="n_4aveValue【橋りょう・トンネル】&#10;一人当たり有形固定資産（償却資産）額"/>
        <xdr:cNvSpPr txBox="1"/>
      </xdr:nvSpPr>
      <xdr:spPr>
        <a:xfrm>
          <a:off x="6005830" y="102190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57</xdr:row>
      <xdr:rowOff>147955</xdr:rowOff>
    </xdr:from>
    <xdr:ext cx="598805" cy="247650"/>
    <xdr:sp macro="" textlink="">
      <xdr:nvSpPr>
        <xdr:cNvPr id="255" name="n_1mainValue【橋りょう・トンネル】&#10;一人当たり有形固定資産（償却資産）額"/>
        <xdr:cNvSpPr txBox="1"/>
      </xdr:nvSpPr>
      <xdr:spPr>
        <a:xfrm>
          <a:off x="8401050" y="970724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153670</xdr:rowOff>
    </xdr:from>
    <xdr:ext cx="595630" cy="247650"/>
    <xdr:sp macro="" textlink="">
      <xdr:nvSpPr>
        <xdr:cNvPr id="256" name="n_2mainValue【橋りょう・トンネル】&#10;一人当たり有形固定資産（償却資産）額"/>
        <xdr:cNvSpPr txBox="1"/>
      </xdr:nvSpPr>
      <xdr:spPr>
        <a:xfrm>
          <a:off x="7612380" y="971296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163195</xdr:rowOff>
    </xdr:from>
    <xdr:ext cx="595630" cy="246380"/>
    <xdr:sp macro="" textlink="">
      <xdr:nvSpPr>
        <xdr:cNvPr id="257" name="n_3mainValue【橋りょう・トンネル】&#10;一人当たり有形固定資産（償却資産）額"/>
        <xdr:cNvSpPr txBox="1"/>
      </xdr:nvSpPr>
      <xdr:spPr>
        <a:xfrm>
          <a:off x="6818630" y="972248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148590</xdr:rowOff>
    </xdr:from>
    <xdr:ext cx="595630" cy="247650"/>
    <xdr:sp macro="" textlink="">
      <xdr:nvSpPr>
        <xdr:cNvPr id="258" name="n_4mainValue【橋りょう・トンネル】&#10;一人当たり有形固定資産（償却資産）額"/>
        <xdr:cNvSpPr txBox="1"/>
      </xdr:nvSpPr>
      <xdr:spPr>
        <a:xfrm>
          <a:off x="6005830" y="1054608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146050</xdr:rowOff>
    </xdr:from>
    <xdr:to>
      <xdr:col>28</xdr:col>
      <xdr:colOff>152400</xdr:colOff>
      <xdr:row>72</xdr:row>
      <xdr:rowOff>96520</xdr:rowOff>
    </xdr:to>
    <xdr:sp macro="" textlink="">
      <xdr:nvSpPr>
        <xdr:cNvPr id="259" name="正方形/長方形 258"/>
        <xdr:cNvSpPr/>
      </xdr:nvSpPr>
      <xdr:spPr>
        <a:xfrm>
          <a:off x="685800" y="11549380"/>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121920</xdr:rowOff>
    </xdr:from>
    <xdr:to>
      <xdr:col>12</xdr:col>
      <xdr:colOff>127000</xdr:colOff>
      <xdr:row>74</xdr:row>
      <xdr:rowOff>36830</xdr:rowOff>
    </xdr:to>
    <xdr:sp macro="" textlink="">
      <xdr:nvSpPr>
        <xdr:cNvPr id="260" name="正方形/長方形 259"/>
        <xdr:cNvSpPr/>
      </xdr:nvSpPr>
      <xdr:spPr>
        <a:xfrm>
          <a:off x="8128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151130</xdr:rowOff>
    </xdr:from>
    <xdr:to>
      <xdr:col>12</xdr:col>
      <xdr:colOff>127000</xdr:colOff>
      <xdr:row>75</xdr:row>
      <xdr:rowOff>67310</xdr:rowOff>
    </xdr:to>
    <xdr:sp macro="" textlink="">
      <xdr:nvSpPr>
        <xdr:cNvPr id="261" name="正方形/長方形 260"/>
        <xdr:cNvSpPr/>
      </xdr:nvSpPr>
      <xdr:spPr>
        <a:xfrm>
          <a:off x="8128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121920</xdr:rowOff>
    </xdr:from>
    <xdr:to>
      <xdr:col>18</xdr:col>
      <xdr:colOff>0</xdr:colOff>
      <xdr:row>74</xdr:row>
      <xdr:rowOff>36830</xdr:rowOff>
    </xdr:to>
    <xdr:sp macro="" textlink="">
      <xdr:nvSpPr>
        <xdr:cNvPr id="262" name="正方形/長方形 261"/>
        <xdr:cNvSpPr/>
      </xdr:nvSpPr>
      <xdr:spPr>
        <a:xfrm>
          <a:off x="17145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151130</xdr:rowOff>
    </xdr:from>
    <xdr:to>
      <xdr:col>18</xdr:col>
      <xdr:colOff>0</xdr:colOff>
      <xdr:row>75</xdr:row>
      <xdr:rowOff>67310</xdr:rowOff>
    </xdr:to>
    <xdr:sp macro="" textlink="">
      <xdr:nvSpPr>
        <xdr:cNvPr id="263" name="正方形/長方形 262"/>
        <xdr:cNvSpPr/>
      </xdr:nvSpPr>
      <xdr:spPr>
        <a:xfrm>
          <a:off x="17145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121920</xdr:rowOff>
    </xdr:from>
    <xdr:to>
      <xdr:col>24</xdr:col>
      <xdr:colOff>0</xdr:colOff>
      <xdr:row>74</xdr:row>
      <xdr:rowOff>36830</xdr:rowOff>
    </xdr:to>
    <xdr:sp macro="" textlink="">
      <xdr:nvSpPr>
        <xdr:cNvPr id="264" name="正方形/長方形 263"/>
        <xdr:cNvSpPr/>
      </xdr:nvSpPr>
      <xdr:spPr>
        <a:xfrm>
          <a:off x="27432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151130</xdr:rowOff>
    </xdr:from>
    <xdr:to>
      <xdr:col>24</xdr:col>
      <xdr:colOff>0</xdr:colOff>
      <xdr:row>75</xdr:row>
      <xdr:rowOff>67310</xdr:rowOff>
    </xdr:to>
    <xdr:sp macro="" textlink="">
      <xdr:nvSpPr>
        <xdr:cNvPr id="265" name="正方形/長方形 264"/>
        <xdr:cNvSpPr/>
      </xdr:nvSpPr>
      <xdr:spPr>
        <a:xfrm>
          <a:off x="27432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91440</xdr:rowOff>
    </xdr:from>
    <xdr:to>
      <xdr:col>28</xdr:col>
      <xdr:colOff>152400</xdr:colOff>
      <xdr:row>88</xdr:row>
      <xdr:rowOff>146050</xdr:rowOff>
    </xdr:to>
    <xdr:sp macro="" textlink="">
      <xdr:nvSpPr>
        <xdr:cNvPr id="266" name="正方形/長方形 265"/>
        <xdr:cNvSpPr/>
      </xdr:nvSpPr>
      <xdr:spPr>
        <a:xfrm>
          <a:off x="685800" y="12668250"/>
          <a:ext cx="42672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5275" cy="212725"/>
    <xdr:sp macro="" textlink="">
      <xdr:nvSpPr>
        <xdr:cNvPr id="267" name="テキスト ボックス 266"/>
        <xdr:cNvSpPr txBox="1"/>
      </xdr:nvSpPr>
      <xdr:spPr>
        <a:xfrm>
          <a:off x="666750" y="12482195"/>
          <a:ext cx="2952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146050</xdr:rowOff>
    </xdr:from>
    <xdr:to>
      <xdr:col>28</xdr:col>
      <xdr:colOff>114300</xdr:colOff>
      <xdr:row>88</xdr:row>
      <xdr:rowOff>146050</xdr:rowOff>
    </xdr:to>
    <xdr:cxnSp macro="">
      <xdr:nvCxnSpPr>
        <xdr:cNvPr id="268" name="直線コネクタ 267"/>
        <xdr:cNvCxnSpPr/>
      </xdr:nvCxnSpPr>
      <xdr:spPr>
        <a:xfrm>
          <a:off x="685800" y="14902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44475"/>
    <xdr:sp macro="" textlink="">
      <xdr:nvSpPr>
        <xdr:cNvPr id="269" name="テキスト ボックス 268"/>
        <xdr:cNvSpPr txBox="1"/>
      </xdr:nvSpPr>
      <xdr:spPr>
        <a:xfrm>
          <a:off x="275590" y="1476629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109220</xdr:rowOff>
    </xdr:from>
    <xdr:to>
      <xdr:col>28</xdr:col>
      <xdr:colOff>114300</xdr:colOff>
      <xdr:row>86</xdr:row>
      <xdr:rowOff>109220</xdr:rowOff>
    </xdr:to>
    <xdr:cxnSp macro="">
      <xdr:nvCxnSpPr>
        <xdr:cNvPr id="270" name="直線コネクタ 269"/>
        <xdr:cNvCxnSpPr/>
      </xdr:nvCxnSpPr>
      <xdr:spPr>
        <a:xfrm>
          <a:off x="685800" y="14530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137160</xdr:rowOff>
    </xdr:from>
    <xdr:ext cx="464185" cy="245745"/>
    <xdr:sp macro="" textlink="">
      <xdr:nvSpPr>
        <xdr:cNvPr id="271" name="テキスト ボックス 270"/>
        <xdr:cNvSpPr txBox="1"/>
      </xdr:nvSpPr>
      <xdr:spPr>
        <a:xfrm>
          <a:off x="275590" y="1439037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2" name="直線コネクタ 271"/>
        <xdr:cNvCxnSpPr/>
      </xdr:nvCxnSpPr>
      <xdr:spPr>
        <a:xfrm>
          <a:off x="685800" y="14158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100965</xdr:rowOff>
    </xdr:from>
    <xdr:ext cx="400050" cy="245745"/>
    <xdr:sp macro="" textlink="">
      <xdr:nvSpPr>
        <xdr:cNvPr id="273" name="テキスト ボックス 272"/>
        <xdr:cNvSpPr txBox="1"/>
      </xdr:nvSpPr>
      <xdr:spPr>
        <a:xfrm>
          <a:off x="339725" y="14018895"/>
          <a:ext cx="400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74" name="直線コネクタ 273"/>
        <xdr:cNvCxnSpPr/>
      </xdr:nvCxnSpPr>
      <xdr:spPr>
        <a:xfrm>
          <a:off x="685800" y="137871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64135</xdr:rowOff>
    </xdr:from>
    <xdr:ext cx="400050" cy="245110"/>
    <xdr:sp macro="" textlink="">
      <xdr:nvSpPr>
        <xdr:cNvPr id="275" name="テキスト ボックス 274"/>
        <xdr:cNvSpPr txBox="1"/>
      </xdr:nvSpPr>
      <xdr:spPr>
        <a:xfrm>
          <a:off x="339725" y="1364678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0050" cy="245110"/>
    <xdr:sp macro="" textlink="">
      <xdr:nvSpPr>
        <xdr:cNvPr id="277" name="テキスト ボックス 276"/>
        <xdr:cNvSpPr txBox="1"/>
      </xdr:nvSpPr>
      <xdr:spPr>
        <a:xfrm>
          <a:off x="339725" y="1327594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127635</xdr:rowOff>
    </xdr:from>
    <xdr:to>
      <xdr:col>28</xdr:col>
      <xdr:colOff>114300</xdr:colOff>
      <xdr:row>77</xdr:row>
      <xdr:rowOff>127635</xdr:rowOff>
    </xdr:to>
    <xdr:cxnSp macro="">
      <xdr:nvCxnSpPr>
        <xdr:cNvPr id="278" name="直線コネクタ 277"/>
        <xdr:cNvCxnSpPr/>
      </xdr:nvCxnSpPr>
      <xdr:spPr>
        <a:xfrm>
          <a:off x="685800" y="13039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155575</xdr:rowOff>
    </xdr:from>
    <xdr:ext cx="400050" cy="244475"/>
    <xdr:sp macro="" textlink="">
      <xdr:nvSpPr>
        <xdr:cNvPr id="279" name="テキスト ボックス 278"/>
        <xdr:cNvSpPr txBox="1"/>
      </xdr:nvSpPr>
      <xdr:spPr>
        <a:xfrm>
          <a:off x="339725" y="1290002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91440</xdr:rowOff>
    </xdr:from>
    <xdr:to>
      <xdr:col>28</xdr:col>
      <xdr:colOff>114300</xdr:colOff>
      <xdr:row>75</xdr:row>
      <xdr:rowOff>91440</xdr:rowOff>
    </xdr:to>
    <xdr:cxnSp macro="">
      <xdr:nvCxnSpPr>
        <xdr:cNvPr id="280" name="直線コネクタ 279"/>
        <xdr:cNvCxnSpPr/>
      </xdr:nvCxnSpPr>
      <xdr:spPr>
        <a:xfrm>
          <a:off x="6858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118745</xdr:rowOff>
    </xdr:from>
    <xdr:ext cx="335915" cy="245110"/>
    <xdr:sp macro="" textlink="">
      <xdr:nvSpPr>
        <xdr:cNvPr id="281" name="テキスト ボックス 280"/>
        <xdr:cNvSpPr txBox="1"/>
      </xdr:nvSpPr>
      <xdr:spPr>
        <a:xfrm>
          <a:off x="384810" y="12527915"/>
          <a:ext cx="335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91440</xdr:rowOff>
    </xdr:from>
    <xdr:to>
      <xdr:col>28</xdr:col>
      <xdr:colOff>152400</xdr:colOff>
      <xdr:row>88</xdr:row>
      <xdr:rowOff>146050</xdr:rowOff>
    </xdr:to>
    <xdr:sp macro="" textlink="">
      <xdr:nvSpPr>
        <xdr:cNvPr id="282" name="【公営住宅】&#10;有形固定資産減価償却率グラフ枠"/>
        <xdr:cNvSpPr/>
      </xdr:nvSpPr>
      <xdr:spPr>
        <a:xfrm>
          <a:off x="685800" y="12668250"/>
          <a:ext cx="42672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162560</xdr:rowOff>
    </xdr:from>
    <xdr:to>
      <xdr:col>24</xdr:col>
      <xdr:colOff>62865</xdr:colOff>
      <xdr:row>86</xdr:row>
      <xdr:rowOff>109220</xdr:rowOff>
    </xdr:to>
    <xdr:cxnSp macro="">
      <xdr:nvCxnSpPr>
        <xdr:cNvPr id="283" name="直線コネクタ 282"/>
        <xdr:cNvCxnSpPr/>
      </xdr:nvCxnSpPr>
      <xdr:spPr>
        <a:xfrm flipV="1">
          <a:off x="4177665" y="1324229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113030</xdr:rowOff>
    </xdr:from>
    <xdr:ext cx="466725" cy="247650"/>
    <xdr:sp macro="" textlink="">
      <xdr:nvSpPr>
        <xdr:cNvPr id="284" name="【公営住宅】&#10;有形固定資産減価償却率最小値テキスト"/>
        <xdr:cNvSpPr txBox="1"/>
      </xdr:nvSpPr>
      <xdr:spPr>
        <a:xfrm>
          <a:off x="4216400" y="14533880"/>
          <a:ext cx="466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5" name="直線コネクタ 284"/>
        <xdr:cNvCxnSpPr/>
      </xdr:nvCxnSpPr>
      <xdr:spPr>
        <a:xfrm>
          <a:off x="4108450" y="14530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111125</xdr:rowOff>
    </xdr:from>
    <xdr:ext cx="401955" cy="247015"/>
    <xdr:sp macro="" textlink="">
      <xdr:nvSpPr>
        <xdr:cNvPr id="286" name="【公営住宅】&#10;有形固定資産減価償却率最大値テキスト"/>
        <xdr:cNvSpPr txBox="1"/>
      </xdr:nvSpPr>
      <xdr:spPr>
        <a:xfrm>
          <a:off x="4216400" y="1302321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162560</xdr:rowOff>
    </xdr:from>
    <xdr:to>
      <xdr:col>24</xdr:col>
      <xdr:colOff>152400</xdr:colOff>
      <xdr:row>78</xdr:row>
      <xdr:rowOff>162560</xdr:rowOff>
    </xdr:to>
    <xdr:cxnSp macro="">
      <xdr:nvCxnSpPr>
        <xdr:cNvPr id="287" name="直線コネクタ 286"/>
        <xdr:cNvCxnSpPr/>
      </xdr:nvCxnSpPr>
      <xdr:spPr>
        <a:xfrm>
          <a:off x="4108450" y="1324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146685</xdr:rowOff>
    </xdr:from>
    <xdr:ext cx="401955" cy="247650"/>
    <xdr:sp macro="" textlink="">
      <xdr:nvSpPr>
        <xdr:cNvPr id="288" name="【公営住宅】&#10;有形固定資産減価償却率平均値テキスト"/>
        <xdr:cNvSpPr txBox="1"/>
      </xdr:nvSpPr>
      <xdr:spPr>
        <a:xfrm>
          <a:off x="4216400" y="13729335"/>
          <a:ext cx="4019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125095</xdr:rowOff>
    </xdr:from>
    <xdr:to>
      <xdr:col>24</xdr:col>
      <xdr:colOff>114300</xdr:colOff>
      <xdr:row>83</xdr:row>
      <xdr:rowOff>57785</xdr:rowOff>
    </xdr:to>
    <xdr:sp macro="" textlink="">
      <xdr:nvSpPr>
        <xdr:cNvPr id="289" name="フローチャート: 判断 288"/>
        <xdr:cNvSpPr/>
      </xdr:nvSpPr>
      <xdr:spPr>
        <a:xfrm>
          <a:off x="4127500" y="138753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36195</xdr:rowOff>
    </xdr:to>
    <xdr:sp macro="" textlink="">
      <xdr:nvSpPr>
        <xdr:cNvPr id="290" name="フローチャート: 判断 289"/>
        <xdr:cNvSpPr/>
      </xdr:nvSpPr>
      <xdr:spPr>
        <a:xfrm>
          <a:off x="3384550" y="138537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80645</xdr:rowOff>
    </xdr:from>
    <xdr:to>
      <xdr:col>15</xdr:col>
      <xdr:colOff>101600</xdr:colOff>
      <xdr:row>83</xdr:row>
      <xdr:rowOff>14605</xdr:rowOff>
    </xdr:to>
    <xdr:sp macro="" textlink="">
      <xdr:nvSpPr>
        <xdr:cNvPr id="291" name="フローチャート: 判断 290"/>
        <xdr:cNvSpPr/>
      </xdr:nvSpPr>
      <xdr:spPr>
        <a:xfrm>
          <a:off x="2571750" y="1383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53340</xdr:rowOff>
    </xdr:from>
    <xdr:to>
      <xdr:col>10</xdr:col>
      <xdr:colOff>165100</xdr:colOff>
      <xdr:row>82</xdr:row>
      <xdr:rowOff>150495</xdr:rowOff>
    </xdr:to>
    <xdr:sp macro="" textlink="">
      <xdr:nvSpPr>
        <xdr:cNvPr id="292" name="フローチャート: 判断 291"/>
        <xdr:cNvSpPr/>
      </xdr:nvSpPr>
      <xdr:spPr>
        <a:xfrm>
          <a:off x="1778000" y="138036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28575</xdr:rowOff>
    </xdr:from>
    <xdr:to>
      <xdr:col>6</xdr:col>
      <xdr:colOff>38100</xdr:colOff>
      <xdr:row>82</xdr:row>
      <xdr:rowOff>125730</xdr:rowOff>
    </xdr:to>
    <xdr:sp macro="" textlink="">
      <xdr:nvSpPr>
        <xdr:cNvPr id="293" name="フローチャート: 判断 292"/>
        <xdr:cNvSpPr/>
      </xdr:nvSpPr>
      <xdr:spPr>
        <a:xfrm>
          <a:off x="984250" y="1377886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143510</xdr:rowOff>
    </xdr:from>
    <xdr:ext cx="762000" cy="244475"/>
    <xdr:sp macro="" textlink="">
      <xdr:nvSpPr>
        <xdr:cNvPr id="294" name="テキスト ボックス 293"/>
        <xdr:cNvSpPr txBox="1"/>
      </xdr:nvSpPr>
      <xdr:spPr>
        <a:xfrm>
          <a:off x="40068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143510</xdr:rowOff>
    </xdr:from>
    <xdr:ext cx="762000" cy="244475"/>
    <xdr:sp macro="" textlink="">
      <xdr:nvSpPr>
        <xdr:cNvPr id="295" name="テキスト ボックス 294"/>
        <xdr:cNvSpPr txBox="1"/>
      </xdr:nvSpPr>
      <xdr:spPr>
        <a:xfrm>
          <a:off x="32575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143510</xdr:rowOff>
    </xdr:from>
    <xdr:ext cx="758825" cy="244475"/>
    <xdr:sp macro="" textlink="">
      <xdr:nvSpPr>
        <xdr:cNvPr id="296" name="テキスト ボックス 295"/>
        <xdr:cNvSpPr txBox="1"/>
      </xdr:nvSpPr>
      <xdr:spPr>
        <a:xfrm>
          <a:off x="24511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143510</xdr:rowOff>
    </xdr:from>
    <xdr:ext cx="762000" cy="244475"/>
    <xdr:sp macro="" textlink="">
      <xdr:nvSpPr>
        <xdr:cNvPr id="297" name="テキスト ボックス 296"/>
        <xdr:cNvSpPr txBox="1"/>
      </xdr:nvSpPr>
      <xdr:spPr>
        <a:xfrm>
          <a:off x="16573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143510</xdr:rowOff>
    </xdr:from>
    <xdr:ext cx="762000" cy="244475"/>
    <xdr:sp macro="" textlink="">
      <xdr:nvSpPr>
        <xdr:cNvPr id="298" name="テキスト ボックス 297"/>
        <xdr:cNvSpPr txBox="1"/>
      </xdr:nvSpPr>
      <xdr:spPr>
        <a:xfrm>
          <a:off x="8572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126365</xdr:rowOff>
    </xdr:from>
    <xdr:to>
      <xdr:col>24</xdr:col>
      <xdr:colOff>114300</xdr:colOff>
      <xdr:row>84</xdr:row>
      <xdr:rowOff>59690</xdr:rowOff>
    </xdr:to>
    <xdr:sp macro="" textlink="">
      <xdr:nvSpPr>
        <xdr:cNvPr id="299" name="楕円 298"/>
        <xdr:cNvSpPr/>
      </xdr:nvSpPr>
      <xdr:spPr>
        <a:xfrm>
          <a:off x="4127500" y="14044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106045</xdr:rowOff>
    </xdr:from>
    <xdr:ext cx="401955" cy="245110"/>
    <xdr:sp macro="" textlink="">
      <xdr:nvSpPr>
        <xdr:cNvPr id="300" name="【公営住宅】&#10;有形固定資産減価償却率該当値テキスト"/>
        <xdr:cNvSpPr txBox="1"/>
      </xdr:nvSpPr>
      <xdr:spPr>
        <a:xfrm>
          <a:off x="4216400" y="14023975"/>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104775</xdr:rowOff>
    </xdr:from>
    <xdr:to>
      <xdr:col>20</xdr:col>
      <xdr:colOff>38100</xdr:colOff>
      <xdr:row>84</xdr:row>
      <xdr:rowOff>38100</xdr:rowOff>
    </xdr:to>
    <xdr:sp macro="" textlink="">
      <xdr:nvSpPr>
        <xdr:cNvPr id="301" name="楕円 300"/>
        <xdr:cNvSpPr/>
      </xdr:nvSpPr>
      <xdr:spPr>
        <a:xfrm>
          <a:off x="3384550" y="1402270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83</xdr:row>
      <xdr:rowOff>152400</xdr:rowOff>
    </xdr:from>
    <xdr:to>
      <xdr:col>24</xdr:col>
      <xdr:colOff>63500</xdr:colOff>
      <xdr:row>84</xdr:row>
      <xdr:rowOff>11430</xdr:rowOff>
    </xdr:to>
    <xdr:cxnSp macro="">
      <xdr:nvCxnSpPr>
        <xdr:cNvPr id="302" name="直線コネクタ 301"/>
        <xdr:cNvCxnSpPr/>
      </xdr:nvCxnSpPr>
      <xdr:spPr>
        <a:xfrm>
          <a:off x="3429000" y="1407033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7620</xdr:rowOff>
    </xdr:to>
    <xdr:sp macro="" textlink="">
      <xdr:nvSpPr>
        <xdr:cNvPr id="303" name="楕円 302"/>
        <xdr:cNvSpPr/>
      </xdr:nvSpPr>
      <xdr:spPr>
        <a:xfrm>
          <a:off x="2571750" y="13992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124460</xdr:rowOff>
    </xdr:from>
    <xdr:to>
      <xdr:col>19</xdr:col>
      <xdr:colOff>171450</xdr:colOff>
      <xdr:row>83</xdr:row>
      <xdr:rowOff>152400</xdr:rowOff>
    </xdr:to>
    <xdr:cxnSp macro="">
      <xdr:nvCxnSpPr>
        <xdr:cNvPr id="304" name="直線コネクタ 303"/>
        <xdr:cNvCxnSpPr/>
      </xdr:nvCxnSpPr>
      <xdr:spPr>
        <a:xfrm>
          <a:off x="2622550" y="1404239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43815</xdr:rowOff>
    </xdr:from>
    <xdr:to>
      <xdr:col>10</xdr:col>
      <xdr:colOff>165100</xdr:colOff>
      <xdr:row>83</xdr:row>
      <xdr:rowOff>141605</xdr:rowOff>
    </xdr:to>
    <xdr:sp macro="" textlink="">
      <xdr:nvSpPr>
        <xdr:cNvPr id="305" name="楕円 304"/>
        <xdr:cNvSpPr/>
      </xdr:nvSpPr>
      <xdr:spPr>
        <a:xfrm>
          <a:off x="1778000" y="1396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124460</xdr:rowOff>
    </xdr:to>
    <xdr:cxnSp macro="">
      <xdr:nvCxnSpPr>
        <xdr:cNvPr id="306" name="直線コネクタ 305"/>
        <xdr:cNvCxnSpPr/>
      </xdr:nvCxnSpPr>
      <xdr:spPr>
        <a:xfrm>
          <a:off x="1828800" y="1401127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96520</xdr:rowOff>
    </xdr:from>
    <xdr:to>
      <xdr:col>6</xdr:col>
      <xdr:colOff>38100</xdr:colOff>
      <xdr:row>84</xdr:row>
      <xdr:rowOff>30480</xdr:rowOff>
    </xdr:to>
    <xdr:sp macro="" textlink="">
      <xdr:nvSpPr>
        <xdr:cNvPr id="307" name="楕円 306"/>
        <xdr:cNvSpPr/>
      </xdr:nvSpPr>
      <xdr:spPr>
        <a:xfrm>
          <a:off x="984250" y="14014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83</xdr:row>
      <xdr:rowOff>93345</xdr:rowOff>
    </xdr:from>
    <xdr:to>
      <xdr:col>10</xdr:col>
      <xdr:colOff>114300</xdr:colOff>
      <xdr:row>83</xdr:row>
      <xdr:rowOff>146050</xdr:rowOff>
    </xdr:to>
    <xdr:cxnSp macro="">
      <xdr:nvCxnSpPr>
        <xdr:cNvPr id="308" name="直線コネクタ 307"/>
        <xdr:cNvCxnSpPr/>
      </xdr:nvCxnSpPr>
      <xdr:spPr>
        <a:xfrm flipV="1">
          <a:off x="1028700" y="1401127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51435</xdr:rowOff>
    </xdr:from>
    <xdr:ext cx="401955" cy="245110"/>
    <xdr:sp macro="" textlink="">
      <xdr:nvSpPr>
        <xdr:cNvPr id="309" name="n_1aveValue【公営住宅】&#10;有形固定資産減価償却率"/>
        <xdr:cNvSpPr txBox="1"/>
      </xdr:nvSpPr>
      <xdr:spPr>
        <a:xfrm>
          <a:off x="3239135" y="13634085"/>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29845</xdr:rowOff>
    </xdr:from>
    <xdr:ext cx="401955" cy="244475"/>
    <xdr:sp macro="" textlink="">
      <xdr:nvSpPr>
        <xdr:cNvPr id="310" name="n_2aveValue【公営住宅】&#10;有形固定資産減価償却率"/>
        <xdr:cNvSpPr txBox="1"/>
      </xdr:nvSpPr>
      <xdr:spPr>
        <a:xfrm>
          <a:off x="2439035" y="13612495"/>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401955" cy="247650"/>
    <xdr:sp macro="" textlink="">
      <xdr:nvSpPr>
        <xdr:cNvPr id="311" name="n_3aveValue【公営住宅】&#10;有形固定資産減価償却率"/>
        <xdr:cNvSpPr txBox="1"/>
      </xdr:nvSpPr>
      <xdr:spPr>
        <a:xfrm>
          <a:off x="1645285" y="13585190"/>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140970</xdr:rowOff>
    </xdr:from>
    <xdr:ext cx="405130" cy="245110"/>
    <xdr:sp macro="" textlink="">
      <xdr:nvSpPr>
        <xdr:cNvPr id="312" name="n_4aveValue【公営住宅】&#10;有形固定資産減価償却率"/>
        <xdr:cNvSpPr txBox="1"/>
      </xdr:nvSpPr>
      <xdr:spPr>
        <a:xfrm>
          <a:off x="851535" y="1355598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29210</xdr:rowOff>
    </xdr:from>
    <xdr:ext cx="401955" cy="245110"/>
    <xdr:sp macro="" textlink="">
      <xdr:nvSpPr>
        <xdr:cNvPr id="313" name="n_1mainValue【公営住宅】&#10;有形固定資産減価償却率"/>
        <xdr:cNvSpPr txBox="1"/>
      </xdr:nvSpPr>
      <xdr:spPr>
        <a:xfrm>
          <a:off x="3239135" y="14114780"/>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0</xdr:rowOff>
    </xdr:from>
    <xdr:ext cx="401955" cy="247650"/>
    <xdr:sp macro="" textlink="">
      <xdr:nvSpPr>
        <xdr:cNvPr id="314" name="n_2mainValue【公営住宅】&#10;有形固定資産減価償却率"/>
        <xdr:cNvSpPr txBox="1"/>
      </xdr:nvSpPr>
      <xdr:spPr>
        <a:xfrm>
          <a:off x="2439035" y="14085570"/>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132715</xdr:rowOff>
    </xdr:from>
    <xdr:ext cx="401955" cy="247015"/>
    <xdr:sp macro="" textlink="">
      <xdr:nvSpPr>
        <xdr:cNvPr id="315" name="n_3mainValue【公営住宅】&#10;有形固定資産減価償却率"/>
        <xdr:cNvSpPr txBox="1"/>
      </xdr:nvSpPr>
      <xdr:spPr>
        <a:xfrm>
          <a:off x="1645285" y="1405064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21590</xdr:rowOff>
    </xdr:from>
    <xdr:ext cx="405130" cy="247015"/>
    <xdr:sp macro="" textlink="">
      <xdr:nvSpPr>
        <xdr:cNvPr id="316" name="n_4mainValue【公営住宅】&#10;有形固定資産減価償却率"/>
        <xdr:cNvSpPr txBox="1"/>
      </xdr:nvSpPr>
      <xdr:spPr>
        <a:xfrm>
          <a:off x="851535" y="1410716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146050</xdr:rowOff>
    </xdr:from>
    <xdr:to>
      <xdr:col>59</xdr:col>
      <xdr:colOff>88900</xdr:colOff>
      <xdr:row>72</xdr:row>
      <xdr:rowOff>96520</xdr:rowOff>
    </xdr:to>
    <xdr:sp macro="" textlink="">
      <xdr:nvSpPr>
        <xdr:cNvPr id="317" name="正方形/長方形 316"/>
        <xdr:cNvSpPr/>
      </xdr:nvSpPr>
      <xdr:spPr>
        <a:xfrm>
          <a:off x="5956300" y="11549380"/>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121920</xdr:rowOff>
    </xdr:from>
    <xdr:to>
      <xdr:col>43</xdr:col>
      <xdr:colOff>63500</xdr:colOff>
      <xdr:row>74</xdr:row>
      <xdr:rowOff>36830</xdr:rowOff>
    </xdr:to>
    <xdr:sp macro="" textlink="">
      <xdr:nvSpPr>
        <xdr:cNvPr id="318" name="正方形/長方形 317"/>
        <xdr:cNvSpPr/>
      </xdr:nvSpPr>
      <xdr:spPr>
        <a:xfrm>
          <a:off x="606425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151130</xdr:rowOff>
    </xdr:from>
    <xdr:to>
      <xdr:col>43</xdr:col>
      <xdr:colOff>63500</xdr:colOff>
      <xdr:row>75</xdr:row>
      <xdr:rowOff>67310</xdr:rowOff>
    </xdr:to>
    <xdr:sp macro="" textlink="">
      <xdr:nvSpPr>
        <xdr:cNvPr id="319" name="正方形/長方形 318"/>
        <xdr:cNvSpPr/>
      </xdr:nvSpPr>
      <xdr:spPr>
        <a:xfrm>
          <a:off x="606425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121920</xdr:rowOff>
    </xdr:from>
    <xdr:to>
      <xdr:col>48</xdr:col>
      <xdr:colOff>127000</xdr:colOff>
      <xdr:row>74</xdr:row>
      <xdr:rowOff>36830</xdr:rowOff>
    </xdr:to>
    <xdr:sp macro="" textlink="">
      <xdr:nvSpPr>
        <xdr:cNvPr id="320" name="正方形/長方形 319"/>
        <xdr:cNvSpPr/>
      </xdr:nvSpPr>
      <xdr:spPr>
        <a:xfrm>
          <a:off x="69850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151130</xdr:rowOff>
    </xdr:from>
    <xdr:to>
      <xdr:col>48</xdr:col>
      <xdr:colOff>127000</xdr:colOff>
      <xdr:row>75</xdr:row>
      <xdr:rowOff>67310</xdr:rowOff>
    </xdr:to>
    <xdr:sp macro="" textlink="">
      <xdr:nvSpPr>
        <xdr:cNvPr id="321" name="正方形/長方形 320"/>
        <xdr:cNvSpPr/>
      </xdr:nvSpPr>
      <xdr:spPr>
        <a:xfrm>
          <a:off x="69850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121920</xdr:rowOff>
    </xdr:from>
    <xdr:to>
      <xdr:col>54</xdr:col>
      <xdr:colOff>127000</xdr:colOff>
      <xdr:row>74</xdr:row>
      <xdr:rowOff>36830</xdr:rowOff>
    </xdr:to>
    <xdr:sp macro="" textlink="">
      <xdr:nvSpPr>
        <xdr:cNvPr id="322" name="正方形/長方形 321"/>
        <xdr:cNvSpPr/>
      </xdr:nvSpPr>
      <xdr:spPr>
        <a:xfrm>
          <a:off x="80137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151130</xdr:rowOff>
    </xdr:from>
    <xdr:to>
      <xdr:col>54</xdr:col>
      <xdr:colOff>127000</xdr:colOff>
      <xdr:row>75</xdr:row>
      <xdr:rowOff>67310</xdr:rowOff>
    </xdr:to>
    <xdr:sp macro="" textlink="">
      <xdr:nvSpPr>
        <xdr:cNvPr id="323" name="正方形/長方形 322"/>
        <xdr:cNvSpPr/>
      </xdr:nvSpPr>
      <xdr:spPr>
        <a:xfrm>
          <a:off x="80137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91440</xdr:rowOff>
    </xdr:from>
    <xdr:to>
      <xdr:col>59</xdr:col>
      <xdr:colOff>88900</xdr:colOff>
      <xdr:row>88</xdr:row>
      <xdr:rowOff>146050</xdr:rowOff>
    </xdr:to>
    <xdr:sp macro="" textlink="">
      <xdr:nvSpPr>
        <xdr:cNvPr id="324" name="正方形/長方形 323"/>
        <xdr:cNvSpPr/>
      </xdr:nvSpPr>
      <xdr:spPr>
        <a:xfrm>
          <a:off x="5956300" y="12668250"/>
          <a:ext cx="42481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6710" cy="212725"/>
    <xdr:sp macro="" textlink="">
      <xdr:nvSpPr>
        <xdr:cNvPr id="325" name="テキスト ボックス 324"/>
        <xdr:cNvSpPr txBox="1"/>
      </xdr:nvSpPr>
      <xdr:spPr>
        <a:xfrm>
          <a:off x="5918200" y="12482195"/>
          <a:ext cx="3467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146050</xdr:rowOff>
    </xdr:from>
    <xdr:to>
      <xdr:col>59</xdr:col>
      <xdr:colOff>50800</xdr:colOff>
      <xdr:row>88</xdr:row>
      <xdr:rowOff>146050</xdr:rowOff>
    </xdr:to>
    <xdr:cxnSp macro="">
      <xdr:nvCxnSpPr>
        <xdr:cNvPr id="326" name="直線コネクタ 325"/>
        <xdr:cNvCxnSpPr/>
      </xdr:nvCxnSpPr>
      <xdr:spPr>
        <a:xfrm>
          <a:off x="5956300" y="149021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36830</xdr:rowOff>
    </xdr:from>
    <xdr:to>
      <xdr:col>59</xdr:col>
      <xdr:colOff>50800</xdr:colOff>
      <xdr:row>86</xdr:row>
      <xdr:rowOff>36830</xdr:rowOff>
    </xdr:to>
    <xdr:cxnSp macro="">
      <xdr:nvCxnSpPr>
        <xdr:cNvPr id="327" name="直線コネクタ 326"/>
        <xdr:cNvCxnSpPr/>
      </xdr:nvCxnSpPr>
      <xdr:spPr>
        <a:xfrm>
          <a:off x="5956300" y="14457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64135</xdr:rowOff>
    </xdr:from>
    <xdr:ext cx="464185" cy="245110"/>
    <xdr:sp macro="" textlink="">
      <xdr:nvSpPr>
        <xdr:cNvPr id="328" name="テキスト ボックス 327"/>
        <xdr:cNvSpPr txBox="1"/>
      </xdr:nvSpPr>
      <xdr:spPr>
        <a:xfrm>
          <a:off x="5527040" y="1431734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91440</xdr:rowOff>
    </xdr:from>
    <xdr:to>
      <xdr:col>59</xdr:col>
      <xdr:colOff>50800</xdr:colOff>
      <xdr:row>83</xdr:row>
      <xdr:rowOff>91440</xdr:rowOff>
    </xdr:to>
    <xdr:cxnSp macro="">
      <xdr:nvCxnSpPr>
        <xdr:cNvPr id="329" name="直線コネクタ 328"/>
        <xdr:cNvCxnSpPr/>
      </xdr:nvCxnSpPr>
      <xdr:spPr>
        <a:xfrm>
          <a:off x="5956300" y="140093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118745</xdr:rowOff>
    </xdr:from>
    <xdr:ext cx="528320" cy="245110"/>
    <xdr:sp macro="" textlink="">
      <xdr:nvSpPr>
        <xdr:cNvPr id="330" name="テキスト ボックス 329"/>
        <xdr:cNvSpPr txBox="1"/>
      </xdr:nvSpPr>
      <xdr:spPr>
        <a:xfrm>
          <a:off x="5481955" y="13869035"/>
          <a:ext cx="5283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146050</xdr:rowOff>
    </xdr:from>
    <xdr:to>
      <xdr:col>59</xdr:col>
      <xdr:colOff>50800</xdr:colOff>
      <xdr:row>80</xdr:row>
      <xdr:rowOff>146050</xdr:rowOff>
    </xdr:to>
    <xdr:cxnSp macro="">
      <xdr:nvCxnSpPr>
        <xdr:cNvPr id="331" name="直線コネクタ 330"/>
        <xdr:cNvCxnSpPr/>
      </xdr:nvCxnSpPr>
      <xdr:spPr>
        <a:xfrm>
          <a:off x="5956300" y="13561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28320" cy="244475"/>
    <xdr:sp macro="" textlink="">
      <xdr:nvSpPr>
        <xdr:cNvPr id="332" name="テキスト ボックス 331"/>
        <xdr:cNvSpPr txBox="1"/>
      </xdr:nvSpPr>
      <xdr:spPr>
        <a:xfrm>
          <a:off x="5481955" y="13425170"/>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36830</xdr:rowOff>
    </xdr:from>
    <xdr:to>
      <xdr:col>59</xdr:col>
      <xdr:colOff>50800</xdr:colOff>
      <xdr:row>78</xdr:row>
      <xdr:rowOff>36830</xdr:rowOff>
    </xdr:to>
    <xdr:cxnSp macro="">
      <xdr:nvCxnSpPr>
        <xdr:cNvPr id="333" name="直線コネクタ 332"/>
        <xdr:cNvCxnSpPr/>
      </xdr:nvCxnSpPr>
      <xdr:spPr>
        <a:xfrm>
          <a:off x="5956300" y="131165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64135</xdr:rowOff>
    </xdr:from>
    <xdr:ext cx="528320" cy="245110"/>
    <xdr:sp macro="" textlink="">
      <xdr:nvSpPr>
        <xdr:cNvPr id="334" name="テキスト ボックス 333"/>
        <xdr:cNvSpPr txBox="1"/>
      </xdr:nvSpPr>
      <xdr:spPr>
        <a:xfrm>
          <a:off x="5481955" y="12976225"/>
          <a:ext cx="5283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91440</xdr:rowOff>
    </xdr:from>
    <xdr:to>
      <xdr:col>59</xdr:col>
      <xdr:colOff>50800</xdr:colOff>
      <xdr:row>75</xdr:row>
      <xdr:rowOff>91440</xdr:rowOff>
    </xdr:to>
    <xdr:cxnSp macro="">
      <xdr:nvCxnSpPr>
        <xdr:cNvPr id="335" name="直線コネクタ 334"/>
        <xdr:cNvCxnSpPr/>
      </xdr:nvCxnSpPr>
      <xdr:spPr>
        <a:xfrm>
          <a:off x="5956300"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118745</xdr:rowOff>
    </xdr:from>
    <xdr:ext cx="528320" cy="245110"/>
    <xdr:sp macro="" textlink="">
      <xdr:nvSpPr>
        <xdr:cNvPr id="336" name="テキスト ボックス 335"/>
        <xdr:cNvSpPr txBox="1"/>
      </xdr:nvSpPr>
      <xdr:spPr>
        <a:xfrm>
          <a:off x="5481955" y="12527915"/>
          <a:ext cx="5283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91440</xdr:rowOff>
    </xdr:from>
    <xdr:to>
      <xdr:col>59</xdr:col>
      <xdr:colOff>88900</xdr:colOff>
      <xdr:row>88</xdr:row>
      <xdr:rowOff>146050</xdr:rowOff>
    </xdr:to>
    <xdr:sp macro="" textlink="">
      <xdr:nvSpPr>
        <xdr:cNvPr id="337" name="【公営住宅】&#10;一人当たり面積グラフ枠"/>
        <xdr:cNvSpPr/>
      </xdr:nvSpPr>
      <xdr:spPr>
        <a:xfrm>
          <a:off x="5956300" y="12668250"/>
          <a:ext cx="42481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79</xdr:row>
      <xdr:rowOff>128905</xdr:rowOff>
    </xdr:from>
    <xdr:to>
      <xdr:col>54</xdr:col>
      <xdr:colOff>171450</xdr:colOff>
      <xdr:row>86</xdr:row>
      <xdr:rowOff>31750</xdr:rowOff>
    </xdr:to>
    <xdr:cxnSp macro="">
      <xdr:nvCxnSpPr>
        <xdr:cNvPr id="338" name="直線コネクタ 337"/>
        <xdr:cNvCxnSpPr/>
      </xdr:nvCxnSpPr>
      <xdr:spPr>
        <a:xfrm flipV="1">
          <a:off x="9429750" y="13376275"/>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35560</xdr:rowOff>
    </xdr:from>
    <xdr:ext cx="466725" cy="245110"/>
    <xdr:sp macro="" textlink="">
      <xdr:nvSpPr>
        <xdr:cNvPr id="339" name="【公営住宅】&#10;一人当たり面積最小値テキスト"/>
        <xdr:cNvSpPr txBox="1"/>
      </xdr:nvSpPr>
      <xdr:spPr>
        <a:xfrm>
          <a:off x="9467850" y="14456410"/>
          <a:ext cx="4667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31750</xdr:rowOff>
    </xdr:from>
    <xdr:to>
      <xdr:col>55</xdr:col>
      <xdr:colOff>88900</xdr:colOff>
      <xdr:row>86</xdr:row>
      <xdr:rowOff>31750</xdr:rowOff>
    </xdr:to>
    <xdr:cxnSp macro="">
      <xdr:nvCxnSpPr>
        <xdr:cNvPr id="340" name="直線コネクタ 339"/>
        <xdr:cNvCxnSpPr/>
      </xdr:nvCxnSpPr>
      <xdr:spPr>
        <a:xfrm>
          <a:off x="9359900" y="1445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78105</xdr:rowOff>
    </xdr:from>
    <xdr:ext cx="531495" cy="248285"/>
    <xdr:sp macro="" textlink="">
      <xdr:nvSpPr>
        <xdr:cNvPr id="341" name="【公営住宅】&#10;一人当たり面積最大値テキスト"/>
        <xdr:cNvSpPr txBox="1"/>
      </xdr:nvSpPr>
      <xdr:spPr>
        <a:xfrm>
          <a:off x="9467850" y="1315783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128905</xdr:rowOff>
    </xdr:from>
    <xdr:to>
      <xdr:col>55</xdr:col>
      <xdr:colOff>88900</xdr:colOff>
      <xdr:row>79</xdr:row>
      <xdr:rowOff>128905</xdr:rowOff>
    </xdr:to>
    <xdr:cxnSp macro="">
      <xdr:nvCxnSpPr>
        <xdr:cNvPr id="342" name="直線コネクタ 341"/>
        <xdr:cNvCxnSpPr/>
      </xdr:nvCxnSpPr>
      <xdr:spPr>
        <a:xfrm>
          <a:off x="9359900" y="13376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117475</xdr:rowOff>
    </xdr:from>
    <xdr:ext cx="466725" cy="247650"/>
    <xdr:sp macro="" textlink="">
      <xdr:nvSpPr>
        <xdr:cNvPr id="343" name="【公営住宅】&#10;一人当たり面積平均値テキスト"/>
        <xdr:cNvSpPr txBox="1"/>
      </xdr:nvSpPr>
      <xdr:spPr>
        <a:xfrm>
          <a:off x="9467850" y="14203045"/>
          <a:ext cx="46672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95250</xdr:rowOff>
    </xdr:from>
    <xdr:to>
      <xdr:col>55</xdr:col>
      <xdr:colOff>50800</xdr:colOff>
      <xdr:row>86</xdr:row>
      <xdr:rowOff>29210</xdr:rowOff>
    </xdr:to>
    <xdr:sp macro="" textlink="">
      <xdr:nvSpPr>
        <xdr:cNvPr id="344" name="フローチャート: 判断 343"/>
        <xdr:cNvSpPr/>
      </xdr:nvSpPr>
      <xdr:spPr>
        <a:xfrm>
          <a:off x="9398000" y="14348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96520</xdr:rowOff>
    </xdr:from>
    <xdr:to>
      <xdr:col>50</xdr:col>
      <xdr:colOff>165100</xdr:colOff>
      <xdr:row>86</xdr:row>
      <xdr:rowOff>30480</xdr:rowOff>
    </xdr:to>
    <xdr:sp macro="" textlink="">
      <xdr:nvSpPr>
        <xdr:cNvPr id="345" name="フローチャート: 判断 344"/>
        <xdr:cNvSpPr/>
      </xdr:nvSpPr>
      <xdr:spPr>
        <a:xfrm>
          <a:off x="86360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33020</xdr:rowOff>
    </xdr:to>
    <xdr:sp macro="" textlink="">
      <xdr:nvSpPr>
        <xdr:cNvPr id="346" name="フローチャート: 判断 345"/>
        <xdr:cNvSpPr/>
      </xdr:nvSpPr>
      <xdr:spPr>
        <a:xfrm>
          <a:off x="7842250" y="14352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100330</xdr:rowOff>
    </xdr:from>
    <xdr:to>
      <xdr:col>41</xdr:col>
      <xdr:colOff>101600</xdr:colOff>
      <xdr:row>86</xdr:row>
      <xdr:rowOff>33655</xdr:rowOff>
    </xdr:to>
    <xdr:sp macro="" textlink="">
      <xdr:nvSpPr>
        <xdr:cNvPr id="347" name="フローチャート: 判断 346"/>
        <xdr:cNvSpPr/>
      </xdr:nvSpPr>
      <xdr:spPr>
        <a:xfrm>
          <a:off x="7029450" y="14353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104140</xdr:rowOff>
    </xdr:from>
    <xdr:to>
      <xdr:col>36</xdr:col>
      <xdr:colOff>165100</xdr:colOff>
      <xdr:row>86</xdr:row>
      <xdr:rowOff>36830</xdr:rowOff>
    </xdr:to>
    <xdr:sp macro="" textlink="">
      <xdr:nvSpPr>
        <xdr:cNvPr id="348" name="フローチャート: 判断 347"/>
        <xdr:cNvSpPr/>
      </xdr:nvSpPr>
      <xdr:spPr>
        <a:xfrm>
          <a:off x="6235700" y="14357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143510</xdr:rowOff>
    </xdr:from>
    <xdr:ext cx="762000" cy="244475"/>
    <xdr:sp macro="" textlink="">
      <xdr:nvSpPr>
        <xdr:cNvPr id="349" name="テキスト ボックス 348"/>
        <xdr:cNvSpPr txBox="1"/>
      </xdr:nvSpPr>
      <xdr:spPr>
        <a:xfrm>
          <a:off x="925830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143510</xdr:rowOff>
    </xdr:from>
    <xdr:ext cx="762000" cy="244475"/>
    <xdr:sp macro="" textlink="">
      <xdr:nvSpPr>
        <xdr:cNvPr id="350" name="テキスト ボックス 349"/>
        <xdr:cNvSpPr txBox="1"/>
      </xdr:nvSpPr>
      <xdr:spPr>
        <a:xfrm>
          <a:off x="85153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143510</xdr:rowOff>
    </xdr:from>
    <xdr:ext cx="762000" cy="244475"/>
    <xdr:sp macro="" textlink="">
      <xdr:nvSpPr>
        <xdr:cNvPr id="351" name="テキスト ボックス 350"/>
        <xdr:cNvSpPr txBox="1"/>
      </xdr:nvSpPr>
      <xdr:spPr>
        <a:xfrm>
          <a:off x="77152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143510</xdr:rowOff>
    </xdr:from>
    <xdr:ext cx="758825" cy="244475"/>
    <xdr:sp macro="" textlink="">
      <xdr:nvSpPr>
        <xdr:cNvPr id="352" name="テキスト ボックス 351"/>
        <xdr:cNvSpPr txBox="1"/>
      </xdr:nvSpPr>
      <xdr:spPr>
        <a:xfrm>
          <a:off x="69088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143510</xdr:rowOff>
    </xdr:from>
    <xdr:ext cx="762000" cy="244475"/>
    <xdr:sp macro="" textlink="">
      <xdr:nvSpPr>
        <xdr:cNvPr id="353" name="テキスト ボックス 352"/>
        <xdr:cNvSpPr txBox="1"/>
      </xdr:nvSpPr>
      <xdr:spPr>
        <a:xfrm>
          <a:off x="61150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127635</xdr:rowOff>
    </xdr:from>
    <xdr:to>
      <xdr:col>55</xdr:col>
      <xdr:colOff>50800</xdr:colOff>
      <xdr:row>86</xdr:row>
      <xdr:rowOff>60325</xdr:rowOff>
    </xdr:to>
    <xdr:sp macro="" textlink="">
      <xdr:nvSpPr>
        <xdr:cNvPr id="354" name="楕円 353"/>
        <xdr:cNvSpPr/>
      </xdr:nvSpPr>
      <xdr:spPr>
        <a:xfrm>
          <a:off x="9398000" y="14380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74930</xdr:rowOff>
    </xdr:from>
    <xdr:ext cx="466725" cy="247015"/>
    <xdr:sp macro="" textlink="">
      <xdr:nvSpPr>
        <xdr:cNvPr id="355" name="【公営住宅】&#10;一人当たり面積該当値テキスト"/>
        <xdr:cNvSpPr txBox="1"/>
      </xdr:nvSpPr>
      <xdr:spPr>
        <a:xfrm>
          <a:off x="9467850" y="1432814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127635</xdr:rowOff>
    </xdr:from>
    <xdr:to>
      <xdr:col>50</xdr:col>
      <xdr:colOff>165100</xdr:colOff>
      <xdr:row>86</xdr:row>
      <xdr:rowOff>60325</xdr:rowOff>
    </xdr:to>
    <xdr:sp macro="" textlink="">
      <xdr:nvSpPr>
        <xdr:cNvPr id="356" name="楕円 355"/>
        <xdr:cNvSpPr/>
      </xdr:nvSpPr>
      <xdr:spPr>
        <a:xfrm>
          <a:off x="8636000" y="14380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12700</xdr:rowOff>
    </xdr:to>
    <xdr:cxnSp macro="">
      <xdr:nvCxnSpPr>
        <xdr:cNvPr id="357" name="直線コネクタ 356"/>
        <xdr:cNvCxnSpPr/>
      </xdr:nvCxnSpPr>
      <xdr:spPr>
        <a:xfrm>
          <a:off x="8686800" y="144335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60960</xdr:rowOff>
    </xdr:to>
    <xdr:sp macro="" textlink="">
      <xdr:nvSpPr>
        <xdr:cNvPr id="358" name="楕円 357"/>
        <xdr:cNvSpPr/>
      </xdr:nvSpPr>
      <xdr:spPr>
        <a:xfrm>
          <a:off x="7842250" y="143814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12700</xdr:rowOff>
    </xdr:from>
    <xdr:to>
      <xdr:col>50</xdr:col>
      <xdr:colOff>114300</xdr:colOff>
      <xdr:row>86</xdr:row>
      <xdr:rowOff>13335</xdr:rowOff>
    </xdr:to>
    <xdr:cxnSp macro="">
      <xdr:nvCxnSpPr>
        <xdr:cNvPr id="359" name="直線コネクタ 358"/>
        <xdr:cNvCxnSpPr/>
      </xdr:nvCxnSpPr>
      <xdr:spPr>
        <a:xfrm flipV="1">
          <a:off x="7886700" y="1443355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60960</xdr:rowOff>
    </xdr:to>
    <xdr:sp macro="" textlink="">
      <xdr:nvSpPr>
        <xdr:cNvPr id="360" name="楕円 359"/>
        <xdr:cNvSpPr/>
      </xdr:nvSpPr>
      <xdr:spPr>
        <a:xfrm>
          <a:off x="7029450" y="14381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13335</xdr:rowOff>
    </xdr:from>
    <xdr:to>
      <xdr:col>45</xdr:col>
      <xdr:colOff>171450</xdr:colOff>
      <xdr:row>86</xdr:row>
      <xdr:rowOff>13335</xdr:rowOff>
    </xdr:to>
    <xdr:cxnSp macro="">
      <xdr:nvCxnSpPr>
        <xdr:cNvPr id="361" name="直線コネクタ 360"/>
        <xdr:cNvCxnSpPr/>
      </xdr:nvCxnSpPr>
      <xdr:spPr>
        <a:xfrm flipV="1">
          <a:off x="7080250" y="144341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62865</xdr:rowOff>
    </xdr:to>
    <xdr:sp macro="" textlink="">
      <xdr:nvSpPr>
        <xdr:cNvPr id="362" name="楕円 361"/>
        <xdr:cNvSpPr/>
      </xdr:nvSpPr>
      <xdr:spPr>
        <a:xfrm>
          <a:off x="6235700" y="143833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13335</xdr:rowOff>
    </xdr:from>
    <xdr:to>
      <xdr:col>41</xdr:col>
      <xdr:colOff>50800</xdr:colOff>
      <xdr:row>86</xdr:row>
      <xdr:rowOff>15875</xdr:rowOff>
    </xdr:to>
    <xdr:cxnSp macro="">
      <xdr:nvCxnSpPr>
        <xdr:cNvPr id="363" name="直線コネクタ 362"/>
        <xdr:cNvCxnSpPr/>
      </xdr:nvCxnSpPr>
      <xdr:spPr>
        <a:xfrm flipV="1">
          <a:off x="6286500" y="1443418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45110"/>
    <xdr:sp macro="" textlink="">
      <xdr:nvSpPr>
        <xdr:cNvPr id="364" name="n_1aveValue【公営住宅】&#10;一人当たり面積"/>
        <xdr:cNvSpPr txBox="1"/>
      </xdr:nvSpPr>
      <xdr:spPr>
        <a:xfrm>
          <a:off x="8458200" y="141325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49530</xdr:rowOff>
    </xdr:from>
    <xdr:ext cx="469900" cy="245110"/>
    <xdr:sp macro="" textlink="">
      <xdr:nvSpPr>
        <xdr:cNvPr id="365" name="n_2aveValue【公営住宅】&#10;一人当たり面積"/>
        <xdr:cNvSpPr txBox="1"/>
      </xdr:nvSpPr>
      <xdr:spPr>
        <a:xfrm>
          <a:off x="7677150" y="1413510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50165</xdr:rowOff>
    </xdr:from>
    <xdr:ext cx="469900" cy="245110"/>
    <xdr:sp macro="" textlink="">
      <xdr:nvSpPr>
        <xdr:cNvPr id="366" name="n_3aveValue【公営住宅】&#10;一人当たり面積"/>
        <xdr:cNvSpPr txBox="1"/>
      </xdr:nvSpPr>
      <xdr:spPr>
        <a:xfrm>
          <a:off x="6864350" y="1413573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9900" cy="244475"/>
    <xdr:sp macro="" textlink="">
      <xdr:nvSpPr>
        <xdr:cNvPr id="367" name="n_4aveValue【公営住宅】&#10;一人当たり面積"/>
        <xdr:cNvSpPr txBox="1"/>
      </xdr:nvSpPr>
      <xdr:spPr>
        <a:xfrm>
          <a:off x="6070600" y="1413764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52070</xdr:rowOff>
    </xdr:from>
    <xdr:ext cx="469900" cy="244475"/>
    <xdr:sp macro="" textlink="">
      <xdr:nvSpPr>
        <xdr:cNvPr id="368" name="n_1mainValue【公営住宅】&#10;一人当たり面積"/>
        <xdr:cNvSpPr txBox="1"/>
      </xdr:nvSpPr>
      <xdr:spPr>
        <a:xfrm>
          <a:off x="8458200" y="1447292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52705</xdr:rowOff>
    </xdr:from>
    <xdr:ext cx="469900" cy="244475"/>
    <xdr:sp macro="" textlink="">
      <xdr:nvSpPr>
        <xdr:cNvPr id="369" name="n_2mainValue【公営住宅】&#10;一人当たり面積"/>
        <xdr:cNvSpPr txBox="1"/>
      </xdr:nvSpPr>
      <xdr:spPr>
        <a:xfrm>
          <a:off x="7677150" y="1447355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52705</xdr:rowOff>
    </xdr:from>
    <xdr:ext cx="469900" cy="244475"/>
    <xdr:sp macro="" textlink="">
      <xdr:nvSpPr>
        <xdr:cNvPr id="370" name="n_3mainValue【公営住宅】&#10;一人当たり面積"/>
        <xdr:cNvSpPr txBox="1"/>
      </xdr:nvSpPr>
      <xdr:spPr>
        <a:xfrm>
          <a:off x="6864350" y="1447355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55245</xdr:rowOff>
    </xdr:from>
    <xdr:ext cx="469900" cy="247015"/>
    <xdr:sp macro="" textlink="">
      <xdr:nvSpPr>
        <xdr:cNvPr id="371" name="n_4mainValue【公営住宅】&#10;一人当たり面積"/>
        <xdr:cNvSpPr txBox="1"/>
      </xdr:nvSpPr>
      <xdr:spPr>
        <a:xfrm>
          <a:off x="6070600" y="1447609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24130</xdr:rowOff>
    </xdr:to>
    <xdr:sp macro="" textlink="">
      <xdr:nvSpPr>
        <xdr:cNvPr id="388" name="正方形/長方形 387"/>
        <xdr:cNvSpPr/>
      </xdr:nvSpPr>
      <xdr:spPr>
        <a:xfrm>
          <a:off x="11207750" y="410146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89" name="正方形/長方形 388"/>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80010</xdr:rowOff>
    </xdr:from>
    <xdr:to>
      <xdr:col>74</xdr:col>
      <xdr:colOff>0</xdr:colOff>
      <xdr:row>30</xdr:row>
      <xdr:rowOff>161925</xdr:rowOff>
    </xdr:to>
    <xdr:sp macro="" textlink="">
      <xdr:nvSpPr>
        <xdr:cNvPr id="390" name="正方形/長方形 389"/>
        <xdr:cNvSpPr/>
      </xdr:nvSpPr>
      <xdr:spPr>
        <a:xfrm>
          <a:off x="113157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1" name="正方形/長方形 390"/>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80010</xdr:rowOff>
    </xdr:from>
    <xdr:to>
      <xdr:col>79</xdr:col>
      <xdr:colOff>63500</xdr:colOff>
      <xdr:row>30</xdr:row>
      <xdr:rowOff>161925</xdr:rowOff>
    </xdr:to>
    <xdr:sp macro="" textlink="">
      <xdr:nvSpPr>
        <xdr:cNvPr id="392" name="正方形/長方形 391"/>
        <xdr:cNvSpPr/>
      </xdr:nvSpPr>
      <xdr:spPr>
        <a:xfrm>
          <a:off x="1223645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3" name="正方形/長方形 392"/>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80010</xdr:rowOff>
    </xdr:from>
    <xdr:to>
      <xdr:col>85</xdr:col>
      <xdr:colOff>63500</xdr:colOff>
      <xdr:row>30</xdr:row>
      <xdr:rowOff>161925</xdr:rowOff>
    </xdr:to>
    <xdr:sp macro="" textlink="">
      <xdr:nvSpPr>
        <xdr:cNvPr id="394" name="正方形/長方形 393"/>
        <xdr:cNvSpPr/>
      </xdr:nvSpPr>
      <xdr:spPr>
        <a:xfrm>
          <a:off x="1326515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17780</xdr:rowOff>
    </xdr:from>
    <xdr:to>
      <xdr:col>90</xdr:col>
      <xdr:colOff>25400</xdr:colOff>
      <xdr:row>44</xdr:row>
      <xdr:rowOff>74295</xdr:rowOff>
    </xdr:to>
    <xdr:sp macro="" textlink="">
      <xdr:nvSpPr>
        <xdr:cNvPr id="395" name="正方形/長方形 394"/>
        <xdr:cNvSpPr/>
      </xdr:nvSpPr>
      <xdr:spPr>
        <a:xfrm>
          <a:off x="11207750" y="5218430"/>
          <a:ext cx="424815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96" name="テキスト ボックス 395"/>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97" name="直線コネクタ 396"/>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185" cy="250190"/>
    <xdr:sp macro="" textlink="">
      <xdr:nvSpPr>
        <xdr:cNvPr id="398" name="テキスト ボックス 397"/>
        <xdr:cNvSpPr txBox="1"/>
      </xdr:nvSpPr>
      <xdr:spPr>
        <a:xfrm>
          <a:off x="10797540" y="73158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399" name="直線コネクタ 398"/>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4185" cy="249555"/>
    <xdr:sp macro="" textlink="">
      <xdr:nvSpPr>
        <xdr:cNvPr id="400" name="テキスト ボックス 399"/>
        <xdr:cNvSpPr txBox="1"/>
      </xdr:nvSpPr>
      <xdr:spPr>
        <a:xfrm>
          <a:off x="10797540" y="69430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1" name="直線コネクタ 400"/>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0050" cy="250190"/>
    <xdr:sp macro="" textlink="">
      <xdr:nvSpPr>
        <xdr:cNvPr id="402" name="テキスト ボックス 401"/>
        <xdr:cNvSpPr txBox="1"/>
      </xdr:nvSpPr>
      <xdr:spPr>
        <a:xfrm>
          <a:off x="10842625" y="65703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03" name="直線コネクタ 402"/>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0050" cy="249555"/>
    <xdr:sp macro="" textlink="">
      <xdr:nvSpPr>
        <xdr:cNvPr id="404" name="テキスト ボックス 403"/>
        <xdr:cNvSpPr txBox="1"/>
      </xdr:nvSpPr>
      <xdr:spPr>
        <a:xfrm>
          <a:off x="10842625" y="6198235"/>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05" name="直線コネクタ 404"/>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0050" cy="249555"/>
    <xdr:sp macro="" textlink="">
      <xdr:nvSpPr>
        <xdr:cNvPr id="406" name="テキスト ボックス 405"/>
        <xdr:cNvSpPr txBox="1"/>
      </xdr:nvSpPr>
      <xdr:spPr>
        <a:xfrm>
          <a:off x="10842625" y="582549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171450</xdr:colOff>
      <xdr:row>33</xdr:row>
      <xdr:rowOff>55245</xdr:rowOff>
    </xdr:to>
    <xdr:cxnSp macro="">
      <xdr:nvCxnSpPr>
        <xdr:cNvPr id="407" name="直線コネクタ 406"/>
        <xdr:cNvCxnSpPr/>
      </xdr:nvCxnSpPr>
      <xdr:spPr>
        <a:xfrm>
          <a:off x="11207750" y="5591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0050" cy="250190"/>
    <xdr:sp macro="" textlink="">
      <xdr:nvSpPr>
        <xdr:cNvPr id="408" name="テキスト ボックス 407"/>
        <xdr:cNvSpPr txBox="1"/>
      </xdr:nvSpPr>
      <xdr:spPr>
        <a:xfrm>
          <a:off x="10842625" y="54527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17780</xdr:rowOff>
    </xdr:from>
    <xdr:to>
      <xdr:col>89</xdr:col>
      <xdr:colOff>171450</xdr:colOff>
      <xdr:row>31</xdr:row>
      <xdr:rowOff>17780</xdr:rowOff>
    </xdr:to>
    <xdr:cxnSp macro="">
      <xdr:nvCxnSpPr>
        <xdr:cNvPr id="409" name="直線コネクタ 408"/>
        <xdr:cNvCxnSpPr/>
      </xdr:nvCxnSpPr>
      <xdr:spPr>
        <a:xfrm>
          <a:off x="11207750" y="52184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0190"/>
    <xdr:sp macro="" textlink="">
      <xdr:nvSpPr>
        <xdr:cNvPr id="410" name="テキスト ボックス 409"/>
        <xdr:cNvSpPr txBox="1"/>
      </xdr:nvSpPr>
      <xdr:spPr>
        <a:xfrm>
          <a:off x="10906760" y="5080635"/>
          <a:ext cx="339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17780</xdr:rowOff>
    </xdr:from>
    <xdr:to>
      <xdr:col>90</xdr:col>
      <xdr:colOff>25400</xdr:colOff>
      <xdr:row>44</xdr:row>
      <xdr:rowOff>74295</xdr:rowOff>
    </xdr:to>
    <xdr:sp macro="" textlink="">
      <xdr:nvSpPr>
        <xdr:cNvPr id="411" name="【認定こども園・幼稚園・保育所】&#10;有形固定資産減価償却率グラフ枠"/>
        <xdr:cNvSpPr/>
      </xdr:nvSpPr>
      <xdr:spPr>
        <a:xfrm>
          <a:off x="11207750" y="5218430"/>
          <a:ext cx="424815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xdr:rowOff>
    </xdr:from>
    <xdr:to>
      <xdr:col>85</xdr:col>
      <xdr:colOff>126365</xdr:colOff>
      <xdr:row>42</xdr:row>
      <xdr:rowOff>37465</xdr:rowOff>
    </xdr:to>
    <xdr:cxnSp macro="">
      <xdr:nvCxnSpPr>
        <xdr:cNvPr id="412" name="直線コネクタ 411"/>
        <xdr:cNvCxnSpPr/>
      </xdr:nvCxnSpPr>
      <xdr:spPr>
        <a:xfrm flipV="1">
          <a:off x="14699615" y="5541645"/>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40005</xdr:rowOff>
    </xdr:from>
    <xdr:ext cx="466725" cy="252730"/>
    <xdr:sp macro="" textlink="">
      <xdr:nvSpPr>
        <xdr:cNvPr id="413" name="【認定こども園・幼稚園・保育所】&#10;有形固定資産減価償却率最小値テキスト"/>
        <xdr:cNvSpPr txBox="1"/>
      </xdr:nvSpPr>
      <xdr:spPr>
        <a:xfrm>
          <a:off x="14738350" y="70846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414" name="直線コネクタ 413"/>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120015</xdr:rowOff>
    </xdr:from>
    <xdr:ext cx="401955" cy="252730"/>
    <xdr:sp macro="" textlink="">
      <xdr:nvSpPr>
        <xdr:cNvPr id="415" name="【認定こども園・幼稚園・保育所】&#10;有形固定資産減価償却率最大値テキスト"/>
        <xdr:cNvSpPr txBox="1"/>
      </xdr:nvSpPr>
      <xdr:spPr>
        <a:xfrm>
          <a:off x="14738350" y="532066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4611350" y="554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71755</xdr:rowOff>
    </xdr:from>
    <xdr:ext cx="401955" cy="250190"/>
    <xdr:sp macro="" textlink="">
      <xdr:nvSpPr>
        <xdr:cNvPr id="417" name="【認定こども園・幼稚園・保育所】&#10;有形固定資産減価償却率平均値テキスト"/>
        <xdr:cNvSpPr txBox="1"/>
      </xdr:nvSpPr>
      <xdr:spPr>
        <a:xfrm>
          <a:off x="14738350" y="6110605"/>
          <a:ext cx="401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49530</xdr:rowOff>
    </xdr:from>
    <xdr:to>
      <xdr:col>85</xdr:col>
      <xdr:colOff>171450</xdr:colOff>
      <xdr:row>37</xdr:row>
      <xdr:rowOff>148590</xdr:rowOff>
    </xdr:to>
    <xdr:sp macro="" textlink="">
      <xdr:nvSpPr>
        <xdr:cNvPr id="418" name="フローチャート: 判断 417"/>
        <xdr:cNvSpPr/>
      </xdr:nvSpPr>
      <xdr:spPr>
        <a:xfrm>
          <a:off x="14649450" y="62560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108585</xdr:rowOff>
    </xdr:to>
    <xdr:sp macro="" textlink="">
      <xdr:nvSpPr>
        <xdr:cNvPr id="419" name="フローチャート: 判断 418"/>
        <xdr:cNvSpPr/>
      </xdr:nvSpPr>
      <xdr:spPr>
        <a:xfrm>
          <a:off x="13887450" y="6216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38100</xdr:rowOff>
    </xdr:from>
    <xdr:to>
      <xdr:col>76</xdr:col>
      <xdr:colOff>165100</xdr:colOff>
      <xdr:row>37</xdr:row>
      <xdr:rowOff>136525</xdr:rowOff>
    </xdr:to>
    <xdr:sp macro="" textlink="">
      <xdr:nvSpPr>
        <xdr:cNvPr id="420" name="フローチャート: 判断 419"/>
        <xdr:cNvSpPr/>
      </xdr:nvSpPr>
      <xdr:spPr>
        <a:xfrm>
          <a:off x="13093700" y="6244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78105</xdr:rowOff>
    </xdr:from>
    <xdr:to>
      <xdr:col>72</xdr:col>
      <xdr:colOff>38100</xdr:colOff>
      <xdr:row>38</xdr:row>
      <xdr:rowOff>10795</xdr:rowOff>
    </xdr:to>
    <xdr:sp macro="" textlink="">
      <xdr:nvSpPr>
        <xdr:cNvPr id="421" name="フローチャート: 判断 420"/>
        <xdr:cNvSpPr/>
      </xdr:nvSpPr>
      <xdr:spPr>
        <a:xfrm>
          <a:off x="12299950" y="62845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98425</xdr:rowOff>
    </xdr:from>
    <xdr:to>
      <xdr:col>67</xdr:col>
      <xdr:colOff>101600</xdr:colOff>
      <xdr:row>38</xdr:row>
      <xdr:rowOff>31115</xdr:rowOff>
    </xdr:to>
    <xdr:sp macro="" textlink="">
      <xdr:nvSpPr>
        <xdr:cNvPr id="422" name="フローチャート: 判断 421"/>
        <xdr:cNvSpPr/>
      </xdr:nvSpPr>
      <xdr:spPr>
        <a:xfrm>
          <a:off x="11487150" y="63049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0190"/>
    <xdr:sp macro="" textlink="">
      <xdr:nvSpPr>
        <xdr:cNvPr id="423" name="テキスト ボックス 422"/>
        <xdr:cNvSpPr txBox="1"/>
      </xdr:nvSpPr>
      <xdr:spPr>
        <a:xfrm>
          <a:off x="1452880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8825" cy="250190"/>
    <xdr:sp macro="" textlink="">
      <xdr:nvSpPr>
        <xdr:cNvPr id="424" name="テキスト ボックス 423"/>
        <xdr:cNvSpPr txBox="1"/>
      </xdr:nvSpPr>
      <xdr:spPr>
        <a:xfrm>
          <a:off x="137668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0190"/>
    <xdr:sp macro="" textlink="">
      <xdr:nvSpPr>
        <xdr:cNvPr id="425" name="テキスト ボックス 424"/>
        <xdr:cNvSpPr txBox="1"/>
      </xdr:nvSpPr>
      <xdr:spPr>
        <a:xfrm>
          <a:off x="129730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0190"/>
    <xdr:sp macro="" textlink="">
      <xdr:nvSpPr>
        <xdr:cNvPr id="426" name="テキスト ボックス 425"/>
        <xdr:cNvSpPr txBox="1"/>
      </xdr:nvSpPr>
      <xdr:spPr>
        <a:xfrm>
          <a:off x="121729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8825" cy="250190"/>
    <xdr:sp macro="" textlink="">
      <xdr:nvSpPr>
        <xdr:cNvPr id="427" name="テキスト ボックス 426"/>
        <xdr:cNvSpPr txBox="1"/>
      </xdr:nvSpPr>
      <xdr:spPr>
        <a:xfrm>
          <a:off x="113665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100330</xdr:rowOff>
    </xdr:from>
    <xdr:to>
      <xdr:col>85</xdr:col>
      <xdr:colOff>171450</xdr:colOff>
      <xdr:row>39</xdr:row>
      <xdr:rowOff>33020</xdr:rowOff>
    </xdr:to>
    <xdr:sp macro="" textlink="">
      <xdr:nvSpPr>
        <xdr:cNvPr id="428" name="楕円 427"/>
        <xdr:cNvSpPr/>
      </xdr:nvSpPr>
      <xdr:spPr>
        <a:xfrm>
          <a:off x="14649450" y="647446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79375</xdr:rowOff>
    </xdr:from>
    <xdr:ext cx="401955" cy="253365"/>
    <xdr:sp macro="" textlink="">
      <xdr:nvSpPr>
        <xdr:cNvPr id="429" name="【認定こども園・幼稚園・保育所】&#10;有形固定資産減価償却率該当値テキスト"/>
        <xdr:cNvSpPr txBox="1"/>
      </xdr:nvSpPr>
      <xdr:spPr>
        <a:xfrm>
          <a:off x="14738350" y="645350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95250</xdr:rowOff>
    </xdr:from>
    <xdr:to>
      <xdr:col>81</xdr:col>
      <xdr:colOff>101600</xdr:colOff>
      <xdr:row>39</xdr:row>
      <xdr:rowOff>26670</xdr:rowOff>
    </xdr:to>
    <xdr:sp macro="" textlink="">
      <xdr:nvSpPr>
        <xdr:cNvPr id="430" name="楕円 429"/>
        <xdr:cNvSpPr/>
      </xdr:nvSpPr>
      <xdr:spPr>
        <a:xfrm>
          <a:off x="13887450" y="6469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151130</xdr:rowOff>
    </xdr:to>
    <xdr:cxnSp macro="">
      <xdr:nvCxnSpPr>
        <xdr:cNvPr id="431" name="直線コネクタ 430"/>
        <xdr:cNvCxnSpPr/>
      </xdr:nvCxnSpPr>
      <xdr:spPr>
        <a:xfrm>
          <a:off x="13938250" y="651891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69850</xdr:rowOff>
    </xdr:from>
    <xdr:to>
      <xdr:col>76</xdr:col>
      <xdr:colOff>165100</xdr:colOff>
      <xdr:row>39</xdr:row>
      <xdr:rowOff>1270</xdr:rowOff>
    </xdr:to>
    <xdr:sp macro="" textlink="">
      <xdr:nvSpPr>
        <xdr:cNvPr id="432" name="楕円 431"/>
        <xdr:cNvSpPr/>
      </xdr:nvSpPr>
      <xdr:spPr>
        <a:xfrm>
          <a:off x="13093700" y="6443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118745</xdr:rowOff>
    </xdr:from>
    <xdr:to>
      <xdr:col>81</xdr:col>
      <xdr:colOff>50800</xdr:colOff>
      <xdr:row>38</xdr:row>
      <xdr:rowOff>144780</xdr:rowOff>
    </xdr:to>
    <xdr:cxnSp macro="">
      <xdr:nvCxnSpPr>
        <xdr:cNvPr id="433" name="直線コネクタ 432"/>
        <xdr:cNvCxnSpPr/>
      </xdr:nvCxnSpPr>
      <xdr:spPr>
        <a:xfrm>
          <a:off x="13144500" y="649287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76200</xdr:rowOff>
    </xdr:from>
    <xdr:to>
      <xdr:col>72</xdr:col>
      <xdr:colOff>38100</xdr:colOff>
      <xdr:row>39</xdr:row>
      <xdr:rowOff>7620</xdr:rowOff>
    </xdr:to>
    <xdr:sp macro="" textlink="">
      <xdr:nvSpPr>
        <xdr:cNvPr id="434" name="楕円 433"/>
        <xdr:cNvSpPr/>
      </xdr:nvSpPr>
      <xdr:spPr>
        <a:xfrm>
          <a:off x="12299950" y="6450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38</xdr:row>
      <xdr:rowOff>118745</xdr:rowOff>
    </xdr:from>
    <xdr:to>
      <xdr:col>76</xdr:col>
      <xdr:colOff>114300</xdr:colOff>
      <xdr:row>38</xdr:row>
      <xdr:rowOff>127000</xdr:rowOff>
    </xdr:to>
    <xdr:cxnSp macro="">
      <xdr:nvCxnSpPr>
        <xdr:cNvPr id="435" name="直線コネクタ 434"/>
        <xdr:cNvCxnSpPr/>
      </xdr:nvCxnSpPr>
      <xdr:spPr>
        <a:xfrm flipV="1">
          <a:off x="12344400" y="649287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50165</xdr:rowOff>
    </xdr:to>
    <xdr:sp macro="" textlink="">
      <xdr:nvSpPr>
        <xdr:cNvPr id="436" name="楕円 435"/>
        <xdr:cNvSpPr/>
      </xdr:nvSpPr>
      <xdr:spPr>
        <a:xfrm>
          <a:off x="11487150" y="649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127000</xdr:rowOff>
    </xdr:from>
    <xdr:to>
      <xdr:col>71</xdr:col>
      <xdr:colOff>171450</xdr:colOff>
      <xdr:row>39</xdr:row>
      <xdr:rowOff>0</xdr:rowOff>
    </xdr:to>
    <xdr:cxnSp macro="">
      <xdr:nvCxnSpPr>
        <xdr:cNvPr id="437" name="直線コネクタ 436"/>
        <xdr:cNvCxnSpPr/>
      </xdr:nvCxnSpPr>
      <xdr:spPr>
        <a:xfrm flipV="1">
          <a:off x="11537950" y="650113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125730</xdr:rowOff>
    </xdr:from>
    <xdr:ext cx="401955" cy="250190"/>
    <xdr:sp macro="" textlink="">
      <xdr:nvSpPr>
        <xdr:cNvPr id="438" name="n_1aveValue【認定こども園・幼稚園・保育所】&#10;有形固定資産減価償却率"/>
        <xdr:cNvSpPr txBox="1"/>
      </xdr:nvSpPr>
      <xdr:spPr>
        <a:xfrm>
          <a:off x="13742035" y="599694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153035</xdr:rowOff>
    </xdr:from>
    <xdr:ext cx="401955" cy="252730"/>
    <xdr:sp macro="" textlink="">
      <xdr:nvSpPr>
        <xdr:cNvPr id="439" name="n_2aveValue【認定こども園・幼稚園・保育所】&#10;有形固定資産減価償却率"/>
        <xdr:cNvSpPr txBox="1"/>
      </xdr:nvSpPr>
      <xdr:spPr>
        <a:xfrm>
          <a:off x="12960985" y="602424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26035</xdr:rowOff>
    </xdr:from>
    <xdr:ext cx="405130" cy="253365"/>
    <xdr:sp macro="" textlink="">
      <xdr:nvSpPr>
        <xdr:cNvPr id="440" name="n_3aveValue【認定こども園・幼稚園・保育所】&#10;有形固定資産減価償却率"/>
        <xdr:cNvSpPr txBox="1"/>
      </xdr:nvSpPr>
      <xdr:spPr>
        <a:xfrm>
          <a:off x="12167235" y="60648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47625</xdr:rowOff>
    </xdr:from>
    <xdr:ext cx="401955" cy="250190"/>
    <xdr:sp macro="" textlink="">
      <xdr:nvSpPr>
        <xdr:cNvPr id="441" name="n_4aveValue【認定こども園・幼稚園・保育所】&#10;有形固定資産減価償却率"/>
        <xdr:cNvSpPr txBox="1"/>
      </xdr:nvSpPr>
      <xdr:spPr>
        <a:xfrm>
          <a:off x="11354435" y="608647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17780</xdr:rowOff>
    </xdr:from>
    <xdr:ext cx="401955" cy="250825"/>
    <xdr:sp macro="" textlink="">
      <xdr:nvSpPr>
        <xdr:cNvPr id="442" name="n_1mainValue【認定こども園・幼稚園・保育所】&#10;有形固定資産減価償却率"/>
        <xdr:cNvSpPr txBox="1"/>
      </xdr:nvSpPr>
      <xdr:spPr>
        <a:xfrm>
          <a:off x="13742035" y="6559550"/>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160655</xdr:rowOff>
    </xdr:from>
    <xdr:ext cx="401955" cy="250190"/>
    <xdr:sp macro="" textlink="">
      <xdr:nvSpPr>
        <xdr:cNvPr id="443" name="n_2mainValue【認定こども園・幼稚園・保育所】&#10;有形固定資産減価償却率"/>
        <xdr:cNvSpPr txBox="1"/>
      </xdr:nvSpPr>
      <xdr:spPr>
        <a:xfrm>
          <a:off x="12960985" y="653478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0</xdr:rowOff>
    </xdr:from>
    <xdr:ext cx="405130" cy="253365"/>
    <xdr:sp macro="" textlink="">
      <xdr:nvSpPr>
        <xdr:cNvPr id="444" name="n_3mainValue【認定こども園・幼稚園・保育所】&#10;有形固定資産減価償却率"/>
        <xdr:cNvSpPr txBox="1"/>
      </xdr:nvSpPr>
      <xdr:spPr>
        <a:xfrm>
          <a:off x="12167235" y="65417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40005</xdr:rowOff>
    </xdr:from>
    <xdr:ext cx="401955" cy="252730"/>
    <xdr:sp macro="" textlink="">
      <xdr:nvSpPr>
        <xdr:cNvPr id="445" name="n_4mainValue【認定こども園・幼稚園・保育所】&#10;有形固定資産減価償却率"/>
        <xdr:cNvSpPr txBox="1"/>
      </xdr:nvSpPr>
      <xdr:spPr>
        <a:xfrm>
          <a:off x="11354435" y="658177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24130</xdr:rowOff>
    </xdr:to>
    <xdr:sp macro="" textlink="">
      <xdr:nvSpPr>
        <xdr:cNvPr id="446" name="正方形/長方形 445"/>
        <xdr:cNvSpPr/>
      </xdr:nvSpPr>
      <xdr:spPr>
        <a:xfrm>
          <a:off x="16459200" y="410146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47" name="正方形/長方形 446"/>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80010</xdr:rowOff>
    </xdr:from>
    <xdr:to>
      <xdr:col>104</xdr:col>
      <xdr:colOff>127000</xdr:colOff>
      <xdr:row>30</xdr:row>
      <xdr:rowOff>161925</xdr:rowOff>
    </xdr:to>
    <xdr:sp macro="" textlink="">
      <xdr:nvSpPr>
        <xdr:cNvPr id="448" name="正方形/長方形 447"/>
        <xdr:cNvSpPr/>
      </xdr:nvSpPr>
      <xdr:spPr>
        <a:xfrm>
          <a:off x="165862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49" name="正方形/長方形 448"/>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80010</xdr:rowOff>
    </xdr:from>
    <xdr:to>
      <xdr:col>110</xdr:col>
      <xdr:colOff>0</xdr:colOff>
      <xdr:row>30</xdr:row>
      <xdr:rowOff>161925</xdr:rowOff>
    </xdr:to>
    <xdr:sp macro="" textlink="">
      <xdr:nvSpPr>
        <xdr:cNvPr id="450" name="正方形/長方形 449"/>
        <xdr:cNvSpPr/>
      </xdr:nvSpPr>
      <xdr:spPr>
        <a:xfrm>
          <a:off x="174879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1" name="正方形/長方形 450"/>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80010</xdr:rowOff>
    </xdr:from>
    <xdr:to>
      <xdr:col>116</xdr:col>
      <xdr:colOff>0</xdr:colOff>
      <xdr:row>30</xdr:row>
      <xdr:rowOff>161925</xdr:rowOff>
    </xdr:to>
    <xdr:sp macro="" textlink="">
      <xdr:nvSpPr>
        <xdr:cNvPr id="452" name="正方形/長方形 451"/>
        <xdr:cNvSpPr/>
      </xdr:nvSpPr>
      <xdr:spPr>
        <a:xfrm>
          <a:off x="185166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17780</xdr:rowOff>
    </xdr:from>
    <xdr:to>
      <xdr:col>120</xdr:col>
      <xdr:colOff>152400</xdr:colOff>
      <xdr:row>44</xdr:row>
      <xdr:rowOff>74295</xdr:rowOff>
    </xdr:to>
    <xdr:sp macro="" textlink="">
      <xdr:nvSpPr>
        <xdr:cNvPr id="453" name="正方形/長方形 452"/>
        <xdr:cNvSpPr/>
      </xdr:nvSpPr>
      <xdr:spPr>
        <a:xfrm>
          <a:off x="16459200" y="5218430"/>
          <a:ext cx="42672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0345"/>
    <xdr:sp macro="" textlink="">
      <xdr:nvSpPr>
        <xdr:cNvPr id="454" name="テキスト ボックス 453"/>
        <xdr:cNvSpPr txBox="1"/>
      </xdr:nvSpPr>
      <xdr:spPr>
        <a:xfrm>
          <a:off x="16440150" y="5033010"/>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55" name="直線コネクタ 454"/>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456" name="直線コネクタ 455"/>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159385</xdr:rowOff>
    </xdr:from>
    <xdr:ext cx="464185" cy="249555"/>
    <xdr:sp macro="" textlink="">
      <xdr:nvSpPr>
        <xdr:cNvPr id="457" name="テキスト ボックス 456"/>
        <xdr:cNvSpPr txBox="1"/>
      </xdr:nvSpPr>
      <xdr:spPr>
        <a:xfrm>
          <a:off x="16048990" y="68687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17780</xdr:rowOff>
    </xdr:from>
    <xdr:to>
      <xdr:col>120</xdr:col>
      <xdr:colOff>114300</xdr:colOff>
      <xdr:row>39</xdr:row>
      <xdr:rowOff>17780</xdr:rowOff>
    </xdr:to>
    <xdr:cxnSp macro="">
      <xdr:nvCxnSpPr>
        <xdr:cNvPr id="458" name="直線コネクタ 457"/>
        <xdr:cNvCxnSpPr/>
      </xdr:nvCxnSpPr>
      <xdr:spPr>
        <a:xfrm>
          <a:off x="16459200" y="6559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47625</xdr:rowOff>
    </xdr:from>
    <xdr:ext cx="464185" cy="250190"/>
    <xdr:sp macro="" textlink="">
      <xdr:nvSpPr>
        <xdr:cNvPr id="459" name="テキスト ボックス 458"/>
        <xdr:cNvSpPr txBox="1"/>
      </xdr:nvSpPr>
      <xdr:spPr>
        <a:xfrm>
          <a:off x="16048990" y="642175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460" name="直線コネクタ 459"/>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103505</xdr:rowOff>
    </xdr:from>
    <xdr:ext cx="464185" cy="250190"/>
    <xdr:sp macro="" textlink="">
      <xdr:nvSpPr>
        <xdr:cNvPr id="461" name="テキスト ボックス 460"/>
        <xdr:cNvSpPr txBox="1"/>
      </xdr:nvSpPr>
      <xdr:spPr>
        <a:xfrm>
          <a:off x="16048990" y="597471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462" name="直線コネクタ 461"/>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159385</xdr:rowOff>
    </xdr:from>
    <xdr:ext cx="464185" cy="249555"/>
    <xdr:sp macro="" textlink="">
      <xdr:nvSpPr>
        <xdr:cNvPr id="463" name="テキスト ボックス 462"/>
        <xdr:cNvSpPr txBox="1"/>
      </xdr:nvSpPr>
      <xdr:spPr>
        <a:xfrm>
          <a:off x="16048990" y="5527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17780</xdr:rowOff>
    </xdr:from>
    <xdr:to>
      <xdr:col>120</xdr:col>
      <xdr:colOff>114300</xdr:colOff>
      <xdr:row>31</xdr:row>
      <xdr:rowOff>17780</xdr:rowOff>
    </xdr:to>
    <xdr:cxnSp macro="">
      <xdr:nvCxnSpPr>
        <xdr:cNvPr id="464" name="直線コネクタ 463"/>
        <xdr:cNvCxnSpPr/>
      </xdr:nvCxnSpPr>
      <xdr:spPr>
        <a:xfrm>
          <a:off x="16459200" y="5218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4185" cy="250190"/>
    <xdr:sp macro="" textlink="">
      <xdr:nvSpPr>
        <xdr:cNvPr id="465" name="テキスト ボックス 464"/>
        <xdr:cNvSpPr txBox="1"/>
      </xdr:nvSpPr>
      <xdr:spPr>
        <a:xfrm>
          <a:off x="16048990" y="5080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17780</xdr:rowOff>
    </xdr:from>
    <xdr:to>
      <xdr:col>120</xdr:col>
      <xdr:colOff>152400</xdr:colOff>
      <xdr:row>44</xdr:row>
      <xdr:rowOff>74295</xdr:rowOff>
    </xdr:to>
    <xdr:sp macro="" textlink="">
      <xdr:nvSpPr>
        <xdr:cNvPr id="466" name="【認定こども園・幼稚園・保育所】&#10;一人当たり面積グラフ枠"/>
        <xdr:cNvSpPr/>
      </xdr:nvSpPr>
      <xdr:spPr>
        <a:xfrm>
          <a:off x="16459200" y="5218430"/>
          <a:ext cx="42672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42545</xdr:rowOff>
    </xdr:from>
    <xdr:to>
      <xdr:col>116</xdr:col>
      <xdr:colOff>62865</xdr:colOff>
      <xdr:row>41</xdr:row>
      <xdr:rowOff>116205</xdr:rowOff>
    </xdr:to>
    <xdr:cxnSp macro="">
      <xdr:nvCxnSpPr>
        <xdr:cNvPr id="467" name="直線コネクタ 466"/>
        <xdr:cNvCxnSpPr/>
      </xdr:nvCxnSpPr>
      <xdr:spPr>
        <a:xfrm flipV="1">
          <a:off x="19951065" y="5746115"/>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120015</xdr:rowOff>
    </xdr:from>
    <xdr:ext cx="466725" cy="252730"/>
    <xdr:sp macro="" textlink="">
      <xdr:nvSpPr>
        <xdr:cNvPr id="468" name="【認定こども園・幼稚園・保育所】&#10;一人当たり面積最小値テキスト"/>
        <xdr:cNvSpPr txBox="1"/>
      </xdr:nvSpPr>
      <xdr:spPr>
        <a:xfrm>
          <a:off x="19989800" y="699706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116205</xdr:rowOff>
    </xdr:from>
    <xdr:to>
      <xdr:col>116</xdr:col>
      <xdr:colOff>152400</xdr:colOff>
      <xdr:row>41</xdr:row>
      <xdr:rowOff>116205</xdr:rowOff>
    </xdr:to>
    <xdr:cxnSp macro="">
      <xdr:nvCxnSpPr>
        <xdr:cNvPr id="469" name="直線コネクタ 468"/>
        <xdr:cNvCxnSpPr/>
      </xdr:nvCxnSpPr>
      <xdr:spPr>
        <a:xfrm>
          <a:off x="19881850" y="6993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159385</xdr:rowOff>
    </xdr:from>
    <xdr:ext cx="466725" cy="249555"/>
    <xdr:sp macro="" textlink="">
      <xdr:nvSpPr>
        <xdr:cNvPr id="470" name="【認定こども園・幼稚園・保育所】&#10;一人当たり面積最大値テキスト"/>
        <xdr:cNvSpPr txBox="1"/>
      </xdr:nvSpPr>
      <xdr:spPr>
        <a:xfrm>
          <a:off x="19989800" y="5527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42545</xdr:rowOff>
    </xdr:from>
    <xdr:to>
      <xdr:col>116</xdr:col>
      <xdr:colOff>152400</xdr:colOff>
      <xdr:row>34</xdr:row>
      <xdr:rowOff>42545</xdr:rowOff>
    </xdr:to>
    <xdr:cxnSp macro="">
      <xdr:nvCxnSpPr>
        <xdr:cNvPr id="471" name="直線コネクタ 470"/>
        <xdr:cNvCxnSpPr/>
      </xdr:nvCxnSpPr>
      <xdr:spPr>
        <a:xfrm>
          <a:off x="19881850" y="5746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162560</xdr:rowOff>
    </xdr:from>
    <xdr:ext cx="466725" cy="250190"/>
    <xdr:sp macro="" textlink="">
      <xdr:nvSpPr>
        <xdr:cNvPr id="472" name="【認定こども園・幼稚園・保育所】&#10;一人当たり面積平均値テキスト"/>
        <xdr:cNvSpPr txBox="1"/>
      </xdr:nvSpPr>
      <xdr:spPr>
        <a:xfrm>
          <a:off x="19989800" y="6536690"/>
          <a:ext cx="4667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114935</xdr:rowOff>
    </xdr:to>
    <xdr:sp macro="" textlink="">
      <xdr:nvSpPr>
        <xdr:cNvPr id="473" name="フローチャート: 判断 472"/>
        <xdr:cNvSpPr/>
      </xdr:nvSpPr>
      <xdr:spPr>
        <a:xfrm>
          <a:off x="19900900" y="6558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104775</xdr:rowOff>
    </xdr:to>
    <xdr:sp macro="" textlink="">
      <xdr:nvSpPr>
        <xdr:cNvPr id="474" name="フローチャート: 判断 473"/>
        <xdr:cNvSpPr/>
      </xdr:nvSpPr>
      <xdr:spPr>
        <a:xfrm>
          <a:off x="19157950" y="65468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100965</xdr:rowOff>
    </xdr:to>
    <xdr:sp macro="" textlink="">
      <xdr:nvSpPr>
        <xdr:cNvPr id="475" name="フローチャート: 判断 474"/>
        <xdr:cNvSpPr/>
      </xdr:nvSpPr>
      <xdr:spPr>
        <a:xfrm>
          <a:off x="18345150" y="65443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121920</xdr:rowOff>
    </xdr:to>
    <xdr:sp macro="" textlink="">
      <xdr:nvSpPr>
        <xdr:cNvPr id="476" name="フローチャート: 判断 475"/>
        <xdr:cNvSpPr/>
      </xdr:nvSpPr>
      <xdr:spPr>
        <a:xfrm>
          <a:off x="17551400" y="6563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112395</xdr:rowOff>
    </xdr:to>
    <xdr:sp macro="" textlink="">
      <xdr:nvSpPr>
        <xdr:cNvPr id="477" name="フローチャート: 判断 476"/>
        <xdr:cNvSpPr/>
      </xdr:nvSpPr>
      <xdr:spPr>
        <a:xfrm>
          <a:off x="16757650" y="655574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0190"/>
    <xdr:sp macro="" textlink="">
      <xdr:nvSpPr>
        <xdr:cNvPr id="478" name="テキスト ボックス 477"/>
        <xdr:cNvSpPr txBox="1"/>
      </xdr:nvSpPr>
      <xdr:spPr>
        <a:xfrm>
          <a:off x="19780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0190"/>
    <xdr:sp macro="" textlink="">
      <xdr:nvSpPr>
        <xdr:cNvPr id="479" name="テキスト ボックス 478"/>
        <xdr:cNvSpPr txBox="1"/>
      </xdr:nvSpPr>
      <xdr:spPr>
        <a:xfrm>
          <a:off x="190309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8825" cy="250190"/>
    <xdr:sp macro="" textlink="">
      <xdr:nvSpPr>
        <xdr:cNvPr id="480" name="テキスト ボックス 479"/>
        <xdr:cNvSpPr txBox="1"/>
      </xdr:nvSpPr>
      <xdr:spPr>
        <a:xfrm>
          <a:off x="182245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0190"/>
    <xdr:sp macro="" textlink="">
      <xdr:nvSpPr>
        <xdr:cNvPr id="481" name="テキスト ボックス 480"/>
        <xdr:cNvSpPr txBox="1"/>
      </xdr:nvSpPr>
      <xdr:spPr>
        <a:xfrm>
          <a:off x="174307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0190"/>
    <xdr:sp macro="" textlink="">
      <xdr:nvSpPr>
        <xdr:cNvPr id="482" name="テキスト ボックス 481"/>
        <xdr:cNvSpPr txBox="1"/>
      </xdr:nvSpPr>
      <xdr:spPr>
        <a:xfrm>
          <a:off x="166306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135890</xdr:rowOff>
    </xdr:from>
    <xdr:to>
      <xdr:col>116</xdr:col>
      <xdr:colOff>114300</xdr:colOff>
      <xdr:row>38</xdr:row>
      <xdr:rowOff>68580</xdr:rowOff>
    </xdr:to>
    <xdr:sp macro="" textlink="">
      <xdr:nvSpPr>
        <xdr:cNvPr id="483" name="楕円 482"/>
        <xdr:cNvSpPr/>
      </xdr:nvSpPr>
      <xdr:spPr>
        <a:xfrm>
          <a:off x="19900900" y="63423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159385</xdr:rowOff>
    </xdr:from>
    <xdr:ext cx="466725" cy="249555"/>
    <xdr:sp macro="" textlink="">
      <xdr:nvSpPr>
        <xdr:cNvPr id="484" name="【認定こども園・幼稚園・保育所】&#10;一人当たり面積該当値テキスト"/>
        <xdr:cNvSpPr txBox="1"/>
      </xdr:nvSpPr>
      <xdr:spPr>
        <a:xfrm>
          <a:off x="19989800" y="619823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144780</xdr:rowOff>
    </xdr:from>
    <xdr:to>
      <xdr:col>112</xdr:col>
      <xdr:colOff>38100</xdr:colOff>
      <xdr:row>38</xdr:row>
      <xdr:rowOff>76200</xdr:rowOff>
    </xdr:to>
    <xdr:sp macro="" textlink="">
      <xdr:nvSpPr>
        <xdr:cNvPr id="485" name="楕円 484"/>
        <xdr:cNvSpPr/>
      </xdr:nvSpPr>
      <xdr:spPr>
        <a:xfrm>
          <a:off x="19157950" y="6351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38</xdr:row>
      <xdr:rowOff>17780</xdr:rowOff>
    </xdr:from>
    <xdr:to>
      <xdr:col>116</xdr:col>
      <xdr:colOff>63500</xdr:colOff>
      <xdr:row>38</xdr:row>
      <xdr:rowOff>26670</xdr:rowOff>
    </xdr:to>
    <xdr:cxnSp macro="">
      <xdr:nvCxnSpPr>
        <xdr:cNvPr id="486" name="直線コネクタ 485"/>
        <xdr:cNvCxnSpPr/>
      </xdr:nvCxnSpPr>
      <xdr:spPr>
        <a:xfrm flipV="1">
          <a:off x="19202400" y="6391910"/>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84455</xdr:rowOff>
    </xdr:to>
    <xdr:sp macro="" textlink="">
      <xdr:nvSpPr>
        <xdr:cNvPr id="487" name="楕円 486"/>
        <xdr:cNvSpPr/>
      </xdr:nvSpPr>
      <xdr:spPr>
        <a:xfrm>
          <a:off x="18345150" y="6358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26670</xdr:rowOff>
    </xdr:from>
    <xdr:to>
      <xdr:col>111</xdr:col>
      <xdr:colOff>171450</xdr:colOff>
      <xdr:row>38</xdr:row>
      <xdr:rowOff>34290</xdr:rowOff>
    </xdr:to>
    <xdr:cxnSp macro="">
      <xdr:nvCxnSpPr>
        <xdr:cNvPr id="488" name="直線コネクタ 487"/>
        <xdr:cNvCxnSpPr/>
      </xdr:nvCxnSpPr>
      <xdr:spPr>
        <a:xfrm flipV="1">
          <a:off x="18395950" y="640080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11430</xdr:rowOff>
    </xdr:from>
    <xdr:to>
      <xdr:col>102</xdr:col>
      <xdr:colOff>165100</xdr:colOff>
      <xdr:row>38</xdr:row>
      <xdr:rowOff>109855</xdr:rowOff>
    </xdr:to>
    <xdr:sp macro="" textlink="">
      <xdr:nvSpPr>
        <xdr:cNvPr id="489" name="楕円 488"/>
        <xdr:cNvSpPr/>
      </xdr:nvSpPr>
      <xdr:spPr>
        <a:xfrm>
          <a:off x="17551400" y="63855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34290</xdr:rowOff>
    </xdr:from>
    <xdr:to>
      <xdr:col>107</xdr:col>
      <xdr:colOff>50800</xdr:colOff>
      <xdr:row>38</xdr:row>
      <xdr:rowOff>60960</xdr:rowOff>
    </xdr:to>
    <xdr:cxnSp macro="">
      <xdr:nvCxnSpPr>
        <xdr:cNvPr id="490" name="直線コネクタ 489"/>
        <xdr:cNvCxnSpPr/>
      </xdr:nvCxnSpPr>
      <xdr:spPr>
        <a:xfrm flipV="1">
          <a:off x="17602200" y="640842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8255</xdr:rowOff>
    </xdr:from>
    <xdr:to>
      <xdr:col>98</xdr:col>
      <xdr:colOff>38100</xdr:colOff>
      <xdr:row>38</xdr:row>
      <xdr:rowOff>108585</xdr:rowOff>
    </xdr:to>
    <xdr:sp macro="" textlink="">
      <xdr:nvSpPr>
        <xdr:cNvPr id="491" name="楕円 490"/>
        <xdr:cNvSpPr/>
      </xdr:nvSpPr>
      <xdr:spPr>
        <a:xfrm>
          <a:off x="16757650" y="638238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38</xdr:row>
      <xdr:rowOff>59055</xdr:rowOff>
    </xdr:from>
    <xdr:to>
      <xdr:col>102</xdr:col>
      <xdr:colOff>114300</xdr:colOff>
      <xdr:row>38</xdr:row>
      <xdr:rowOff>60960</xdr:rowOff>
    </xdr:to>
    <xdr:cxnSp macro="">
      <xdr:nvCxnSpPr>
        <xdr:cNvPr id="492" name="直線コネクタ 491"/>
        <xdr:cNvCxnSpPr/>
      </xdr:nvCxnSpPr>
      <xdr:spPr>
        <a:xfrm>
          <a:off x="16802100" y="643318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95250</xdr:rowOff>
    </xdr:from>
    <xdr:ext cx="469900" cy="253365"/>
    <xdr:sp macro="" textlink="">
      <xdr:nvSpPr>
        <xdr:cNvPr id="493" name="n_1aveValue【認定こども園・幼稚園・保育所】&#10;一人当たり面積"/>
        <xdr:cNvSpPr txBox="1"/>
      </xdr:nvSpPr>
      <xdr:spPr>
        <a:xfrm>
          <a:off x="18980150" y="6637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93345</xdr:rowOff>
    </xdr:from>
    <xdr:ext cx="469900" cy="253365"/>
    <xdr:sp macro="" textlink="">
      <xdr:nvSpPr>
        <xdr:cNvPr id="494" name="n_2aveValue【認定こども園・幼稚園・保育所】&#10;一人当たり面積"/>
        <xdr:cNvSpPr txBox="1"/>
      </xdr:nvSpPr>
      <xdr:spPr>
        <a:xfrm>
          <a:off x="18180050" y="6635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112395</xdr:rowOff>
    </xdr:from>
    <xdr:ext cx="469900" cy="252730"/>
    <xdr:sp macro="" textlink="">
      <xdr:nvSpPr>
        <xdr:cNvPr id="495" name="n_3aveValue【認定こども園・幼稚園・保育所】&#10;一人当たり面積"/>
        <xdr:cNvSpPr txBox="1"/>
      </xdr:nvSpPr>
      <xdr:spPr>
        <a:xfrm>
          <a:off x="17386300" y="66541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104775</xdr:rowOff>
    </xdr:from>
    <xdr:ext cx="469900" cy="250190"/>
    <xdr:sp macro="" textlink="">
      <xdr:nvSpPr>
        <xdr:cNvPr id="496" name="n_4aveValue【認定こども園・幼稚園・保育所】&#10;一人当たり面積"/>
        <xdr:cNvSpPr txBox="1"/>
      </xdr:nvSpPr>
      <xdr:spPr>
        <a:xfrm>
          <a:off x="16592550" y="66465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93345</xdr:rowOff>
    </xdr:from>
    <xdr:ext cx="469900" cy="253365"/>
    <xdr:sp macro="" textlink="">
      <xdr:nvSpPr>
        <xdr:cNvPr id="497" name="n_1mainValue【認定こども園・幼稚園・保育所】&#10;一人当たり面積"/>
        <xdr:cNvSpPr txBox="1"/>
      </xdr:nvSpPr>
      <xdr:spPr>
        <a:xfrm>
          <a:off x="18980150" y="6132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99060</xdr:rowOff>
    </xdr:from>
    <xdr:ext cx="469900" cy="252095"/>
    <xdr:sp macro="" textlink="">
      <xdr:nvSpPr>
        <xdr:cNvPr id="498" name="n_2mainValue【認定こども園・幼稚園・保育所】&#10;一人当たり面積"/>
        <xdr:cNvSpPr txBox="1"/>
      </xdr:nvSpPr>
      <xdr:spPr>
        <a:xfrm>
          <a:off x="18180050" y="61379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127000</xdr:rowOff>
    </xdr:from>
    <xdr:ext cx="469900" cy="250190"/>
    <xdr:sp macro="" textlink="">
      <xdr:nvSpPr>
        <xdr:cNvPr id="499" name="n_3mainValue【認定こども園・幼稚園・保育所】&#10;一人当たり面積"/>
        <xdr:cNvSpPr txBox="1"/>
      </xdr:nvSpPr>
      <xdr:spPr>
        <a:xfrm>
          <a:off x="17386300" y="61658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125095</xdr:rowOff>
    </xdr:from>
    <xdr:ext cx="469900" cy="249555"/>
    <xdr:sp macro="" textlink="">
      <xdr:nvSpPr>
        <xdr:cNvPr id="500" name="n_4mainValue【認定こども園・幼稚園・保育所】&#10;一人当たり面積"/>
        <xdr:cNvSpPr txBox="1"/>
      </xdr:nvSpPr>
      <xdr:spPr>
        <a:xfrm>
          <a:off x="16592550" y="61639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111125</xdr:rowOff>
    </xdr:from>
    <xdr:to>
      <xdr:col>90</xdr:col>
      <xdr:colOff>25400</xdr:colOff>
      <xdr:row>50</xdr:row>
      <xdr:rowOff>61595</xdr:rowOff>
    </xdr:to>
    <xdr:sp macro="" textlink="">
      <xdr:nvSpPr>
        <xdr:cNvPr id="501" name="正方形/長方形 500"/>
        <xdr:cNvSpPr/>
      </xdr:nvSpPr>
      <xdr:spPr>
        <a:xfrm>
          <a:off x="11207750" y="782637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86360</xdr:rowOff>
    </xdr:from>
    <xdr:to>
      <xdr:col>74</xdr:col>
      <xdr:colOff>0</xdr:colOff>
      <xdr:row>52</xdr:row>
      <xdr:rowOff>0</xdr:rowOff>
    </xdr:to>
    <xdr:sp macro="" textlink="">
      <xdr:nvSpPr>
        <xdr:cNvPr id="502" name="正方形/長方形 501"/>
        <xdr:cNvSpPr/>
      </xdr:nvSpPr>
      <xdr:spPr>
        <a:xfrm>
          <a:off x="113157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116840</xdr:rowOff>
    </xdr:from>
    <xdr:to>
      <xdr:col>74</xdr:col>
      <xdr:colOff>0</xdr:colOff>
      <xdr:row>53</xdr:row>
      <xdr:rowOff>31115</xdr:rowOff>
    </xdr:to>
    <xdr:sp macro="" textlink="">
      <xdr:nvSpPr>
        <xdr:cNvPr id="503" name="正方形/長方形 502"/>
        <xdr:cNvSpPr/>
      </xdr:nvSpPr>
      <xdr:spPr>
        <a:xfrm>
          <a:off x="113157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86360</xdr:rowOff>
    </xdr:from>
    <xdr:to>
      <xdr:col>79</xdr:col>
      <xdr:colOff>63500</xdr:colOff>
      <xdr:row>52</xdr:row>
      <xdr:rowOff>0</xdr:rowOff>
    </xdr:to>
    <xdr:sp macro="" textlink="">
      <xdr:nvSpPr>
        <xdr:cNvPr id="504" name="正方形/長方形 503"/>
        <xdr:cNvSpPr/>
      </xdr:nvSpPr>
      <xdr:spPr>
        <a:xfrm>
          <a:off x="1223645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116840</xdr:rowOff>
    </xdr:from>
    <xdr:to>
      <xdr:col>79</xdr:col>
      <xdr:colOff>63500</xdr:colOff>
      <xdr:row>53</xdr:row>
      <xdr:rowOff>31115</xdr:rowOff>
    </xdr:to>
    <xdr:sp macro="" textlink="">
      <xdr:nvSpPr>
        <xdr:cNvPr id="505" name="正方形/長方形 504"/>
        <xdr:cNvSpPr/>
      </xdr:nvSpPr>
      <xdr:spPr>
        <a:xfrm>
          <a:off x="1223645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86360</xdr:rowOff>
    </xdr:from>
    <xdr:to>
      <xdr:col>85</xdr:col>
      <xdr:colOff>63500</xdr:colOff>
      <xdr:row>52</xdr:row>
      <xdr:rowOff>0</xdr:rowOff>
    </xdr:to>
    <xdr:sp macro="" textlink="">
      <xdr:nvSpPr>
        <xdr:cNvPr id="506" name="正方形/長方形 505"/>
        <xdr:cNvSpPr/>
      </xdr:nvSpPr>
      <xdr:spPr>
        <a:xfrm>
          <a:off x="1326515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116840</xdr:rowOff>
    </xdr:from>
    <xdr:to>
      <xdr:col>85</xdr:col>
      <xdr:colOff>63500</xdr:colOff>
      <xdr:row>53</xdr:row>
      <xdr:rowOff>31115</xdr:rowOff>
    </xdr:to>
    <xdr:sp macro="" textlink="">
      <xdr:nvSpPr>
        <xdr:cNvPr id="507" name="正方形/長方形 506"/>
        <xdr:cNvSpPr/>
      </xdr:nvSpPr>
      <xdr:spPr>
        <a:xfrm>
          <a:off x="1326515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109220</xdr:rowOff>
    </xdr:to>
    <xdr:sp macro="" textlink="">
      <xdr:nvSpPr>
        <xdr:cNvPr id="508" name="正方形/長方形 507"/>
        <xdr:cNvSpPr/>
      </xdr:nvSpPr>
      <xdr:spPr>
        <a:xfrm>
          <a:off x="11207750" y="8943975"/>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19710"/>
    <xdr:sp macro="" textlink="">
      <xdr:nvSpPr>
        <xdr:cNvPr id="509" name="テキスト ボックス 508"/>
        <xdr:cNvSpPr txBox="1"/>
      </xdr:nvSpPr>
      <xdr:spPr>
        <a:xfrm>
          <a:off x="11169650" y="875855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109220</xdr:rowOff>
    </xdr:from>
    <xdr:to>
      <xdr:col>89</xdr:col>
      <xdr:colOff>171450</xdr:colOff>
      <xdr:row>66</xdr:row>
      <xdr:rowOff>109220</xdr:rowOff>
    </xdr:to>
    <xdr:cxnSp macro="">
      <xdr:nvCxnSpPr>
        <xdr:cNvPr id="510" name="直線コネクタ 509"/>
        <xdr:cNvCxnSpPr/>
      </xdr:nvCxnSpPr>
      <xdr:spPr>
        <a:xfrm>
          <a:off x="11207750" y="111772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137160</xdr:rowOff>
    </xdr:from>
    <xdr:ext cx="464185" cy="245745"/>
    <xdr:sp macro="" textlink="">
      <xdr:nvSpPr>
        <xdr:cNvPr id="511" name="テキスト ボックス 510"/>
        <xdr:cNvSpPr txBox="1"/>
      </xdr:nvSpPr>
      <xdr:spPr>
        <a:xfrm>
          <a:off x="10797540" y="1103757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73025</xdr:rowOff>
    </xdr:from>
    <xdr:to>
      <xdr:col>89</xdr:col>
      <xdr:colOff>171450</xdr:colOff>
      <xdr:row>64</xdr:row>
      <xdr:rowOff>73025</xdr:rowOff>
    </xdr:to>
    <xdr:cxnSp macro="">
      <xdr:nvCxnSpPr>
        <xdr:cNvPr id="512" name="直線コネクタ 511"/>
        <xdr:cNvCxnSpPr/>
      </xdr:nvCxnSpPr>
      <xdr:spPr>
        <a:xfrm>
          <a:off x="11207750" y="108057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100965</xdr:rowOff>
    </xdr:from>
    <xdr:ext cx="464185" cy="245745"/>
    <xdr:sp macro="" textlink="">
      <xdr:nvSpPr>
        <xdr:cNvPr id="513" name="テキスト ボックス 512"/>
        <xdr:cNvSpPr txBox="1"/>
      </xdr:nvSpPr>
      <xdr:spPr>
        <a:xfrm>
          <a:off x="10797540" y="10666095"/>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36830</xdr:rowOff>
    </xdr:from>
    <xdr:to>
      <xdr:col>89</xdr:col>
      <xdr:colOff>171450</xdr:colOff>
      <xdr:row>62</xdr:row>
      <xdr:rowOff>36830</xdr:rowOff>
    </xdr:to>
    <xdr:cxnSp macro="">
      <xdr:nvCxnSpPr>
        <xdr:cNvPr id="514" name="直線コネクタ 513"/>
        <xdr:cNvCxnSpPr/>
      </xdr:nvCxnSpPr>
      <xdr:spPr>
        <a:xfrm>
          <a:off x="11207750" y="1043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64135</xdr:rowOff>
    </xdr:from>
    <xdr:ext cx="400050" cy="245110"/>
    <xdr:sp macro="" textlink="">
      <xdr:nvSpPr>
        <xdr:cNvPr id="515" name="テキスト ボックス 514"/>
        <xdr:cNvSpPr txBox="1"/>
      </xdr:nvSpPr>
      <xdr:spPr>
        <a:xfrm>
          <a:off x="10842625" y="1029398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16" name="直線コネクタ 515"/>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0050" cy="245110"/>
    <xdr:sp macro="" textlink="">
      <xdr:nvSpPr>
        <xdr:cNvPr id="517" name="テキスト ボックス 516"/>
        <xdr:cNvSpPr txBox="1"/>
      </xdr:nvSpPr>
      <xdr:spPr>
        <a:xfrm>
          <a:off x="10842625" y="992314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127635</xdr:rowOff>
    </xdr:from>
    <xdr:to>
      <xdr:col>89</xdr:col>
      <xdr:colOff>171450</xdr:colOff>
      <xdr:row>57</xdr:row>
      <xdr:rowOff>127635</xdr:rowOff>
    </xdr:to>
    <xdr:cxnSp macro="">
      <xdr:nvCxnSpPr>
        <xdr:cNvPr id="518" name="直線コネクタ 517"/>
        <xdr:cNvCxnSpPr/>
      </xdr:nvCxnSpPr>
      <xdr:spPr>
        <a:xfrm>
          <a:off x="11207750" y="9686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155575</xdr:rowOff>
    </xdr:from>
    <xdr:ext cx="400050" cy="244475"/>
    <xdr:sp macro="" textlink="">
      <xdr:nvSpPr>
        <xdr:cNvPr id="519" name="テキスト ボックス 518"/>
        <xdr:cNvSpPr txBox="1"/>
      </xdr:nvSpPr>
      <xdr:spPr>
        <a:xfrm>
          <a:off x="10842625" y="954722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91440</xdr:rowOff>
    </xdr:from>
    <xdr:to>
      <xdr:col>89</xdr:col>
      <xdr:colOff>171450</xdr:colOff>
      <xdr:row>55</xdr:row>
      <xdr:rowOff>91440</xdr:rowOff>
    </xdr:to>
    <xdr:cxnSp macro="">
      <xdr:nvCxnSpPr>
        <xdr:cNvPr id="520" name="直線コネクタ 519"/>
        <xdr:cNvCxnSpPr/>
      </xdr:nvCxnSpPr>
      <xdr:spPr>
        <a:xfrm>
          <a:off x="11207750" y="9315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118745</xdr:rowOff>
    </xdr:from>
    <xdr:ext cx="400050" cy="245110"/>
    <xdr:sp macro="" textlink="">
      <xdr:nvSpPr>
        <xdr:cNvPr id="521" name="テキスト ボックス 520"/>
        <xdr:cNvSpPr txBox="1"/>
      </xdr:nvSpPr>
      <xdr:spPr>
        <a:xfrm>
          <a:off x="10842625" y="917511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171450</xdr:colOff>
      <xdr:row>53</xdr:row>
      <xdr:rowOff>55245</xdr:rowOff>
    </xdr:to>
    <xdr:cxnSp macro="">
      <xdr:nvCxnSpPr>
        <xdr:cNvPr id="522" name="直線コネクタ 521"/>
        <xdr:cNvCxnSpPr/>
      </xdr:nvCxnSpPr>
      <xdr:spPr>
        <a:xfrm>
          <a:off x="11207750" y="89439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50190"/>
    <xdr:sp macro="" textlink="">
      <xdr:nvSpPr>
        <xdr:cNvPr id="523" name="テキスト ボックス 522"/>
        <xdr:cNvSpPr txBox="1"/>
      </xdr:nvSpPr>
      <xdr:spPr>
        <a:xfrm>
          <a:off x="10906760" y="8805545"/>
          <a:ext cx="339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109220</xdr:rowOff>
    </xdr:to>
    <xdr:sp macro="" textlink="">
      <xdr:nvSpPr>
        <xdr:cNvPr id="524" name="【学校施設】&#10;有形固定資産減価償却率グラフ枠"/>
        <xdr:cNvSpPr/>
      </xdr:nvSpPr>
      <xdr:spPr>
        <a:xfrm>
          <a:off x="11207750" y="8943975"/>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132715</xdr:rowOff>
    </xdr:from>
    <xdr:to>
      <xdr:col>85</xdr:col>
      <xdr:colOff>126365</xdr:colOff>
      <xdr:row>63</xdr:row>
      <xdr:rowOff>25400</xdr:rowOff>
    </xdr:to>
    <xdr:cxnSp macro="">
      <xdr:nvCxnSpPr>
        <xdr:cNvPr id="525" name="直線コネクタ 524"/>
        <xdr:cNvCxnSpPr/>
      </xdr:nvCxnSpPr>
      <xdr:spPr>
        <a:xfrm flipV="1">
          <a:off x="14699615" y="9524365"/>
          <a:ext cx="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29210</xdr:rowOff>
    </xdr:from>
    <xdr:ext cx="401955" cy="245110"/>
    <xdr:sp macro="" textlink="">
      <xdr:nvSpPr>
        <xdr:cNvPr id="526" name="【学校施設】&#10;有形固定資産減価償却率最小値テキスト"/>
        <xdr:cNvSpPr txBox="1"/>
      </xdr:nvSpPr>
      <xdr:spPr>
        <a:xfrm>
          <a:off x="14738350" y="10594340"/>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25400</xdr:rowOff>
    </xdr:from>
    <xdr:to>
      <xdr:col>86</xdr:col>
      <xdr:colOff>25400</xdr:colOff>
      <xdr:row>63</xdr:row>
      <xdr:rowOff>25400</xdr:rowOff>
    </xdr:to>
    <xdr:cxnSp macro="">
      <xdr:nvCxnSpPr>
        <xdr:cNvPr id="527" name="直線コネクタ 526"/>
        <xdr:cNvCxnSpPr/>
      </xdr:nvCxnSpPr>
      <xdr:spPr>
        <a:xfrm>
          <a:off x="14611350" y="10590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82550</xdr:rowOff>
    </xdr:from>
    <xdr:ext cx="401955" cy="245745"/>
    <xdr:sp macro="" textlink="">
      <xdr:nvSpPr>
        <xdr:cNvPr id="528" name="【学校施設】&#10;有形固定資産減価償却率最大値テキスト"/>
        <xdr:cNvSpPr txBox="1"/>
      </xdr:nvSpPr>
      <xdr:spPr>
        <a:xfrm>
          <a:off x="14738350" y="930656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132715</xdr:rowOff>
    </xdr:from>
    <xdr:to>
      <xdr:col>86</xdr:col>
      <xdr:colOff>25400</xdr:colOff>
      <xdr:row>56</xdr:row>
      <xdr:rowOff>132715</xdr:rowOff>
    </xdr:to>
    <xdr:cxnSp macro="">
      <xdr:nvCxnSpPr>
        <xdr:cNvPr id="529" name="直線コネクタ 528"/>
        <xdr:cNvCxnSpPr/>
      </xdr:nvCxnSpPr>
      <xdr:spPr>
        <a:xfrm>
          <a:off x="14611350" y="9524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159385</xdr:rowOff>
    </xdr:from>
    <xdr:ext cx="401955" cy="245110"/>
    <xdr:sp macro="" textlink="">
      <xdr:nvSpPr>
        <xdr:cNvPr id="530" name="【学校施設】&#10;有形固定資産減価償却率平均値テキスト"/>
        <xdr:cNvSpPr txBox="1"/>
      </xdr:nvSpPr>
      <xdr:spPr>
        <a:xfrm>
          <a:off x="14738350" y="9886315"/>
          <a:ext cx="4019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137160</xdr:rowOff>
    </xdr:from>
    <xdr:to>
      <xdr:col>85</xdr:col>
      <xdr:colOff>171450</xdr:colOff>
      <xdr:row>60</xdr:row>
      <xdr:rowOff>71120</xdr:rowOff>
    </xdr:to>
    <xdr:sp macro="" textlink="">
      <xdr:nvSpPr>
        <xdr:cNvPr id="531" name="フローチャート: 判断 530"/>
        <xdr:cNvSpPr/>
      </xdr:nvSpPr>
      <xdr:spPr>
        <a:xfrm>
          <a:off x="14649450" y="100317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123190</xdr:rowOff>
    </xdr:from>
    <xdr:to>
      <xdr:col>81</xdr:col>
      <xdr:colOff>101600</xdr:colOff>
      <xdr:row>60</xdr:row>
      <xdr:rowOff>55880</xdr:rowOff>
    </xdr:to>
    <xdr:sp macro="" textlink="">
      <xdr:nvSpPr>
        <xdr:cNvPr id="532" name="フローチャート: 判断 531"/>
        <xdr:cNvSpPr/>
      </xdr:nvSpPr>
      <xdr:spPr>
        <a:xfrm>
          <a:off x="13887450" y="10017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116840</xdr:rowOff>
    </xdr:from>
    <xdr:to>
      <xdr:col>76</xdr:col>
      <xdr:colOff>165100</xdr:colOff>
      <xdr:row>60</xdr:row>
      <xdr:rowOff>50800</xdr:rowOff>
    </xdr:to>
    <xdr:sp macro="" textlink="">
      <xdr:nvSpPr>
        <xdr:cNvPr id="533" name="フローチャート: 判断 532"/>
        <xdr:cNvSpPr/>
      </xdr:nvSpPr>
      <xdr:spPr>
        <a:xfrm>
          <a:off x="13093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106680</xdr:rowOff>
    </xdr:from>
    <xdr:to>
      <xdr:col>72</xdr:col>
      <xdr:colOff>38100</xdr:colOff>
      <xdr:row>60</xdr:row>
      <xdr:rowOff>39370</xdr:rowOff>
    </xdr:to>
    <xdr:sp macro="" textlink="">
      <xdr:nvSpPr>
        <xdr:cNvPr id="534" name="フローチャート: 判断 533"/>
        <xdr:cNvSpPr/>
      </xdr:nvSpPr>
      <xdr:spPr>
        <a:xfrm>
          <a:off x="12299950" y="1000125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84455</xdr:rowOff>
    </xdr:from>
    <xdr:to>
      <xdr:col>67</xdr:col>
      <xdr:colOff>101600</xdr:colOff>
      <xdr:row>60</xdr:row>
      <xdr:rowOff>17145</xdr:rowOff>
    </xdr:to>
    <xdr:sp macro="" textlink="">
      <xdr:nvSpPr>
        <xdr:cNvPr id="535" name="フローチャート: 判断 534"/>
        <xdr:cNvSpPr/>
      </xdr:nvSpPr>
      <xdr:spPr>
        <a:xfrm>
          <a:off x="11487150" y="99790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106680</xdr:rowOff>
    </xdr:from>
    <xdr:ext cx="762000" cy="245110"/>
    <xdr:sp macro="" textlink="">
      <xdr:nvSpPr>
        <xdr:cNvPr id="536" name="テキスト ボックス 535"/>
        <xdr:cNvSpPr txBox="1"/>
      </xdr:nvSpPr>
      <xdr:spPr>
        <a:xfrm>
          <a:off x="1452880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106680</xdr:rowOff>
    </xdr:from>
    <xdr:ext cx="758825" cy="245110"/>
    <xdr:sp macro="" textlink="">
      <xdr:nvSpPr>
        <xdr:cNvPr id="537" name="テキスト ボックス 536"/>
        <xdr:cNvSpPr txBox="1"/>
      </xdr:nvSpPr>
      <xdr:spPr>
        <a:xfrm>
          <a:off x="13766800" y="11174730"/>
          <a:ext cx="758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106680</xdr:rowOff>
    </xdr:from>
    <xdr:ext cx="762000" cy="245110"/>
    <xdr:sp macro="" textlink="">
      <xdr:nvSpPr>
        <xdr:cNvPr id="538" name="テキスト ボックス 537"/>
        <xdr:cNvSpPr txBox="1"/>
      </xdr:nvSpPr>
      <xdr:spPr>
        <a:xfrm>
          <a:off x="129730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106680</xdr:rowOff>
    </xdr:from>
    <xdr:ext cx="762000" cy="245110"/>
    <xdr:sp macro="" textlink="">
      <xdr:nvSpPr>
        <xdr:cNvPr id="539" name="テキスト ボックス 538"/>
        <xdr:cNvSpPr txBox="1"/>
      </xdr:nvSpPr>
      <xdr:spPr>
        <a:xfrm>
          <a:off x="121729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106680</xdr:rowOff>
    </xdr:from>
    <xdr:ext cx="758825" cy="245110"/>
    <xdr:sp macro="" textlink="">
      <xdr:nvSpPr>
        <xdr:cNvPr id="540" name="テキスト ボックス 539"/>
        <xdr:cNvSpPr txBox="1"/>
      </xdr:nvSpPr>
      <xdr:spPr>
        <a:xfrm>
          <a:off x="11366500" y="11174730"/>
          <a:ext cx="758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38735</xdr:rowOff>
    </xdr:from>
    <xdr:to>
      <xdr:col>85</xdr:col>
      <xdr:colOff>171450</xdr:colOff>
      <xdr:row>60</xdr:row>
      <xdr:rowOff>135890</xdr:rowOff>
    </xdr:to>
    <xdr:sp macro="" textlink="">
      <xdr:nvSpPr>
        <xdr:cNvPr id="541" name="楕円 540"/>
        <xdr:cNvSpPr/>
      </xdr:nvSpPr>
      <xdr:spPr>
        <a:xfrm>
          <a:off x="14649450" y="1010094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17780</xdr:rowOff>
    </xdr:from>
    <xdr:ext cx="401955" cy="245745"/>
    <xdr:sp macro="" textlink="">
      <xdr:nvSpPr>
        <xdr:cNvPr id="542" name="【学校施設】&#10;有形固定資産減価償却率該当値テキスト"/>
        <xdr:cNvSpPr txBox="1"/>
      </xdr:nvSpPr>
      <xdr:spPr>
        <a:xfrm>
          <a:off x="14738350" y="1007999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10160</xdr:rowOff>
    </xdr:from>
    <xdr:to>
      <xdr:col>81</xdr:col>
      <xdr:colOff>101600</xdr:colOff>
      <xdr:row>60</xdr:row>
      <xdr:rowOff>106680</xdr:rowOff>
    </xdr:to>
    <xdr:sp macro="" textlink="">
      <xdr:nvSpPr>
        <xdr:cNvPr id="543" name="楕円 542"/>
        <xdr:cNvSpPr/>
      </xdr:nvSpPr>
      <xdr:spPr>
        <a:xfrm>
          <a:off x="13887450" y="100723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58420</xdr:rowOff>
    </xdr:from>
    <xdr:to>
      <xdr:col>85</xdr:col>
      <xdr:colOff>127000</xdr:colOff>
      <xdr:row>60</xdr:row>
      <xdr:rowOff>87630</xdr:rowOff>
    </xdr:to>
    <xdr:cxnSp macro="">
      <xdr:nvCxnSpPr>
        <xdr:cNvPr id="544" name="直線コネクタ 543"/>
        <xdr:cNvCxnSpPr/>
      </xdr:nvCxnSpPr>
      <xdr:spPr>
        <a:xfrm>
          <a:off x="13938250" y="1012063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149860</xdr:rowOff>
    </xdr:from>
    <xdr:to>
      <xdr:col>76</xdr:col>
      <xdr:colOff>165100</xdr:colOff>
      <xdr:row>60</xdr:row>
      <xdr:rowOff>83185</xdr:rowOff>
    </xdr:to>
    <xdr:sp macro="" textlink="">
      <xdr:nvSpPr>
        <xdr:cNvPr id="545" name="楕円 544"/>
        <xdr:cNvSpPr/>
      </xdr:nvSpPr>
      <xdr:spPr>
        <a:xfrm>
          <a:off x="13093700" y="10044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34925</xdr:rowOff>
    </xdr:from>
    <xdr:to>
      <xdr:col>81</xdr:col>
      <xdr:colOff>50800</xdr:colOff>
      <xdr:row>60</xdr:row>
      <xdr:rowOff>58420</xdr:rowOff>
    </xdr:to>
    <xdr:cxnSp macro="">
      <xdr:nvCxnSpPr>
        <xdr:cNvPr id="546" name="直線コネクタ 545"/>
        <xdr:cNvCxnSpPr/>
      </xdr:nvCxnSpPr>
      <xdr:spPr>
        <a:xfrm>
          <a:off x="13144500" y="1009713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18415</xdr:rowOff>
    </xdr:from>
    <xdr:to>
      <xdr:col>72</xdr:col>
      <xdr:colOff>38100</xdr:colOff>
      <xdr:row>60</xdr:row>
      <xdr:rowOff>115570</xdr:rowOff>
    </xdr:to>
    <xdr:sp macro="" textlink="">
      <xdr:nvSpPr>
        <xdr:cNvPr id="547" name="楕円 546"/>
        <xdr:cNvSpPr/>
      </xdr:nvSpPr>
      <xdr:spPr>
        <a:xfrm>
          <a:off x="12299950" y="1008062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34925</xdr:rowOff>
    </xdr:from>
    <xdr:to>
      <xdr:col>76</xdr:col>
      <xdr:colOff>114300</xdr:colOff>
      <xdr:row>60</xdr:row>
      <xdr:rowOff>67945</xdr:rowOff>
    </xdr:to>
    <xdr:cxnSp macro="">
      <xdr:nvCxnSpPr>
        <xdr:cNvPr id="548" name="直線コネクタ 547"/>
        <xdr:cNvCxnSpPr/>
      </xdr:nvCxnSpPr>
      <xdr:spPr>
        <a:xfrm flipV="1">
          <a:off x="12344400" y="1009713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113665</xdr:rowOff>
    </xdr:from>
    <xdr:to>
      <xdr:col>67</xdr:col>
      <xdr:colOff>101600</xdr:colOff>
      <xdr:row>60</xdr:row>
      <xdr:rowOff>47625</xdr:rowOff>
    </xdr:to>
    <xdr:sp macro="" textlink="">
      <xdr:nvSpPr>
        <xdr:cNvPr id="549" name="楕円 548"/>
        <xdr:cNvSpPr/>
      </xdr:nvSpPr>
      <xdr:spPr>
        <a:xfrm>
          <a:off x="1148715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162560</xdr:rowOff>
    </xdr:from>
    <xdr:to>
      <xdr:col>71</xdr:col>
      <xdr:colOff>171450</xdr:colOff>
      <xdr:row>60</xdr:row>
      <xdr:rowOff>67945</xdr:rowOff>
    </xdr:to>
    <xdr:cxnSp macro="">
      <xdr:nvCxnSpPr>
        <xdr:cNvPr id="550" name="直線コネクタ 549"/>
        <xdr:cNvCxnSpPr/>
      </xdr:nvCxnSpPr>
      <xdr:spPr>
        <a:xfrm>
          <a:off x="11537950" y="10057130"/>
          <a:ext cx="8064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71755</xdr:rowOff>
    </xdr:from>
    <xdr:ext cx="401955" cy="247015"/>
    <xdr:sp macro="" textlink="">
      <xdr:nvSpPr>
        <xdr:cNvPr id="551" name="n_1aveValue【学校施設】&#10;有形固定資産減価償却率"/>
        <xdr:cNvSpPr txBox="1"/>
      </xdr:nvSpPr>
      <xdr:spPr>
        <a:xfrm>
          <a:off x="13742035" y="979868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66675</xdr:rowOff>
    </xdr:from>
    <xdr:ext cx="401955" cy="244475"/>
    <xdr:sp macro="" textlink="">
      <xdr:nvSpPr>
        <xdr:cNvPr id="552" name="n_2aveValue【学校施設】&#10;有形固定資産減価償却率"/>
        <xdr:cNvSpPr txBox="1"/>
      </xdr:nvSpPr>
      <xdr:spPr>
        <a:xfrm>
          <a:off x="12960985" y="9793605"/>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55245</xdr:rowOff>
    </xdr:from>
    <xdr:ext cx="405130" cy="247015"/>
    <xdr:sp macro="" textlink="">
      <xdr:nvSpPr>
        <xdr:cNvPr id="553" name="n_3aveValue【学校施設】&#10;有形固定資産減価償却率"/>
        <xdr:cNvSpPr txBox="1"/>
      </xdr:nvSpPr>
      <xdr:spPr>
        <a:xfrm>
          <a:off x="12167235" y="97821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33655</xdr:rowOff>
    </xdr:from>
    <xdr:ext cx="401955" cy="245110"/>
    <xdr:sp macro="" textlink="">
      <xdr:nvSpPr>
        <xdr:cNvPr id="554" name="n_4aveValue【学校施設】&#10;有形固定資産減価償却率"/>
        <xdr:cNvSpPr txBox="1"/>
      </xdr:nvSpPr>
      <xdr:spPr>
        <a:xfrm>
          <a:off x="11354435" y="9760585"/>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97790</xdr:rowOff>
    </xdr:from>
    <xdr:ext cx="401955" cy="247650"/>
    <xdr:sp macro="" textlink="">
      <xdr:nvSpPr>
        <xdr:cNvPr id="555" name="n_1mainValue【学校施設】&#10;有形固定資産減価償却率"/>
        <xdr:cNvSpPr txBox="1"/>
      </xdr:nvSpPr>
      <xdr:spPr>
        <a:xfrm>
          <a:off x="13742035" y="10160000"/>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74295</xdr:rowOff>
    </xdr:from>
    <xdr:ext cx="401955" cy="247015"/>
    <xdr:sp macro="" textlink="">
      <xdr:nvSpPr>
        <xdr:cNvPr id="556" name="n_2mainValue【学校施設】&#10;有形固定資産減価償却率"/>
        <xdr:cNvSpPr txBox="1"/>
      </xdr:nvSpPr>
      <xdr:spPr>
        <a:xfrm>
          <a:off x="12960985" y="1013650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107315</xdr:rowOff>
    </xdr:from>
    <xdr:ext cx="405130" cy="245110"/>
    <xdr:sp macro="" textlink="">
      <xdr:nvSpPr>
        <xdr:cNvPr id="557" name="n_3mainValue【学校施設】&#10;有形固定資産減価償却率"/>
        <xdr:cNvSpPr txBox="1"/>
      </xdr:nvSpPr>
      <xdr:spPr>
        <a:xfrm>
          <a:off x="12167235" y="1016952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38735</xdr:rowOff>
    </xdr:from>
    <xdr:ext cx="401955" cy="247015"/>
    <xdr:sp macro="" textlink="">
      <xdr:nvSpPr>
        <xdr:cNvPr id="558" name="n_4mainValue【学校施設】&#10;有形固定資産減価償却率"/>
        <xdr:cNvSpPr txBox="1"/>
      </xdr:nvSpPr>
      <xdr:spPr>
        <a:xfrm>
          <a:off x="11354435" y="1010094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111125</xdr:rowOff>
    </xdr:from>
    <xdr:to>
      <xdr:col>120</xdr:col>
      <xdr:colOff>152400</xdr:colOff>
      <xdr:row>50</xdr:row>
      <xdr:rowOff>61595</xdr:rowOff>
    </xdr:to>
    <xdr:sp macro="" textlink="">
      <xdr:nvSpPr>
        <xdr:cNvPr id="559" name="正方形/長方形 558"/>
        <xdr:cNvSpPr/>
      </xdr:nvSpPr>
      <xdr:spPr>
        <a:xfrm>
          <a:off x="16459200" y="782637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86360</xdr:rowOff>
    </xdr:from>
    <xdr:to>
      <xdr:col>104</xdr:col>
      <xdr:colOff>127000</xdr:colOff>
      <xdr:row>52</xdr:row>
      <xdr:rowOff>0</xdr:rowOff>
    </xdr:to>
    <xdr:sp macro="" textlink="">
      <xdr:nvSpPr>
        <xdr:cNvPr id="560" name="正方形/長方形 559"/>
        <xdr:cNvSpPr/>
      </xdr:nvSpPr>
      <xdr:spPr>
        <a:xfrm>
          <a:off x="165862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116840</xdr:rowOff>
    </xdr:from>
    <xdr:to>
      <xdr:col>104</xdr:col>
      <xdr:colOff>127000</xdr:colOff>
      <xdr:row>53</xdr:row>
      <xdr:rowOff>31115</xdr:rowOff>
    </xdr:to>
    <xdr:sp macro="" textlink="">
      <xdr:nvSpPr>
        <xdr:cNvPr id="561" name="正方形/長方形 560"/>
        <xdr:cNvSpPr/>
      </xdr:nvSpPr>
      <xdr:spPr>
        <a:xfrm>
          <a:off x="165862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86360</xdr:rowOff>
    </xdr:from>
    <xdr:to>
      <xdr:col>110</xdr:col>
      <xdr:colOff>0</xdr:colOff>
      <xdr:row>52</xdr:row>
      <xdr:rowOff>0</xdr:rowOff>
    </xdr:to>
    <xdr:sp macro="" textlink="">
      <xdr:nvSpPr>
        <xdr:cNvPr id="562" name="正方形/長方形 561"/>
        <xdr:cNvSpPr/>
      </xdr:nvSpPr>
      <xdr:spPr>
        <a:xfrm>
          <a:off x="174879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116840</xdr:rowOff>
    </xdr:from>
    <xdr:to>
      <xdr:col>110</xdr:col>
      <xdr:colOff>0</xdr:colOff>
      <xdr:row>53</xdr:row>
      <xdr:rowOff>31115</xdr:rowOff>
    </xdr:to>
    <xdr:sp macro="" textlink="">
      <xdr:nvSpPr>
        <xdr:cNvPr id="563" name="正方形/長方形 562"/>
        <xdr:cNvSpPr/>
      </xdr:nvSpPr>
      <xdr:spPr>
        <a:xfrm>
          <a:off x="174879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86360</xdr:rowOff>
    </xdr:from>
    <xdr:to>
      <xdr:col>116</xdr:col>
      <xdr:colOff>0</xdr:colOff>
      <xdr:row>52</xdr:row>
      <xdr:rowOff>0</xdr:rowOff>
    </xdr:to>
    <xdr:sp macro="" textlink="">
      <xdr:nvSpPr>
        <xdr:cNvPr id="564" name="正方形/長方形 563"/>
        <xdr:cNvSpPr/>
      </xdr:nvSpPr>
      <xdr:spPr>
        <a:xfrm>
          <a:off x="185166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116840</xdr:rowOff>
    </xdr:from>
    <xdr:to>
      <xdr:col>116</xdr:col>
      <xdr:colOff>0</xdr:colOff>
      <xdr:row>53</xdr:row>
      <xdr:rowOff>31115</xdr:rowOff>
    </xdr:to>
    <xdr:sp macro="" textlink="">
      <xdr:nvSpPr>
        <xdr:cNvPr id="565" name="正方形/長方形 564"/>
        <xdr:cNvSpPr/>
      </xdr:nvSpPr>
      <xdr:spPr>
        <a:xfrm>
          <a:off x="185166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109220</xdr:rowOff>
    </xdr:to>
    <xdr:sp macro="" textlink="">
      <xdr:nvSpPr>
        <xdr:cNvPr id="566" name="正方形/長方形 565"/>
        <xdr:cNvSpPr/>
      </xdr:nvSpPr>
      <xdr:spPr>
        <a:xfrm>
          <a:off x="16459200" y="8943975"/>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6710" cy="219710"/>
    <xdr:sp macro="" textlink="">
      <xdr:nvSpPr>
        <xdr:cNvPr id="567" name="テキスト ボックス 566"/>
        <xdr:cNvSpPr txBox="1"/>
      </xdr:nvSpPr>
      <xdr:spPr>
        <a:xfrm>
          <a:off x="16440150" y="875855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109220</xdr:rowOff>
    </xdr:from>
    <xdr:to>
      <xdr:col>120</xdr:col>
      <xdr:colOff>114300</xdr:colOff>
      <xdr:row>66</xdr:row>
      <xdr:rowOff>109220</xdr:rowOff>
    </xdr:to>
    <xdr:cxnSp macro="">
      <xdr:nvCxnSpPr>
        <xdr:cNvPr id="568" name="直線コネクタ 567"/>
        <xdr:cNvCxnSpPr/>
      </xdr:nvCxnSpPr>
      <xdr:spPr>
        <a:xfrm>
          <a:off x="16459200" y="111772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73025</xdr:rowOff>
    </xdr:from>
    <xdr:to>
      <xdr:col>120</xdr:col>
      <xdr:colOff>114300</xdr:colOff>
      <xdr:row>64</xdr:row>
      <xdr:rowOff>73025</xdr:rowOff>
    </xdr:to>
    <xdr:cxnSp macro="">
      <xdr:nvCxnSpPr>
        <xdr:cNvPr id="569" name="直線コネクタ 568"/>
        <xdr:cNvCxnSpPr/>
      </xdr:nvCxnSpPr>
      <xdr:spPr>
        <a:xfrm>
          <a:off x="16459200" y="10805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100965</xdr:rowOff>
    </xdr:from>
    <xdr:ext cx="464185" cy="245745"/>
    <xdr:sp macro="" textlink="">
      <xdr:nvSpPr>
        <xdr:cNvPr id="570" name="テキスト ボックス 569"/>
        <xdr:cNvSpPr txBox="1"/>
      </xdr:nvSpPr>
      <xdr:spPr>
        <a:xfrm>
          <a:off x="16048990" y="10666095"/>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571" name="直線コネクタ 570"/>
        <xdr:cNvCxnSpPr/>
      </xdr:nvCxnSpPr>
      <xdr:spPr>
        <a:xfrm>
          <a:off x="16459200" y="1043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64135</xdr:rowOff>
    </xdr:from>
    <xdr:ext cx="464185" cy="245110"/>
    <xdr:sp macro="" textlink="">
      <xdr:nvSpPr>
        <xdr:cNvPr id="572" name="テキスト ボックス 571"/>
        <xdr:cNvSpPr txBox="1"/>
      </xdr:nvSpPr>
      <xdr:spPr>
        <a:xfrm>
          <a:off x="16048990" y="1029398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4185" cy="245110"/>
    <xdr:sp macro="" textlink="">
      <xdr:nvSpPr>
        <xdr:cNvPr id="574" name="テキスト ボックス 573"/>
        <xdr:cNvSpPr txBox="1"/>
      </xdr:nvSpPr>
      <xdr:spPr>
        <a:xfrm>
          <a:off x="16048990" y="992314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127635</xdr:rowOff>
    </xdr:from>
    <xdr:to>
      <xdr:col>120</xdr:col>
      <xdr:colOff>114300</xdr:colOff>
      <xdr:row>57</xdr:row>
      <xdr:rowOff>127635</xdr:rowOff>
    </xdr:to>
    <xdr:cxnSp macro="">
      <xdr:nvCxnSpPr>
        <xdr:cNvPr id="575" name="直線コネクタ 574"/>
        <xdr:cNvCxnSpPr/>
      </xdr:nvCxnSpPr>
      <xdr:spPr>
        <a:xfrm>
          <a:off x="16459200" y="9686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155575</xdr:rowOff>
    </xdr:from>
    <xdr:ext cx="464185" cy="244475"/>
    <xdr:sp macro="" textlink="">
      <xdr:nvSpPr>
        <xdr:cNvPr id="576" name="テキスト ボックス 575"/>
        <xdr:cNvSpPr txBox="1"/>
      </xdr:nvSpPr>
      <xdr:spPr>
        <a:xfrm>
          <a:off x="16048990" y="954722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91440</xdr:rowOff>
    </xdr:from>
    <xdr:to>
      <xdr:col>120</xdr:col>
      <xdr:colOff>114300</xdr:colOff>
      <xdr:row>55</xdr:row>
      <xdr:rowOff>91440</xdr:rowOff>
    </xdr:to>
    <xdr:cxnSp macro="">
      <xdr:nvCxnSpPr>
        <xdr:cNvPr id="577" name="直線コネクタ 576"/>
        <xdr:cNvCxnSpPr/>
      </xdr:nvCxnSpPr>
      <xdr:spPr>
        <a:xfrm>
          <a:off x="16459200" y="931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118745</xdr:rowOff>
    </xdr:from>
    <xdr:ext cx="464185" cy="245110"/>
    <xdr:sp macro="" textlink="">
      <xdr:nvSpPr>
        <xdr:cNvPr id="578" name="テキスト ボックス 577"/>
        <xdr:cNvSpPr txBox="1"/>
      </xdr:nvSpPr>
      <xdr:spPr>
        <a:xfrm>
          <a:off x="16048990" y="917511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79" name="直線コネクタ 578"/>
        <xdr:cNvCxnSpPr/>
      </xdr:nvCxnSpPr>
      <xdr:spPr>
        <a:xfrm>
          <a:off x="16459200" y="8943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84455</xdr:rowOff>
    </xdr:from>
    <xdr:ext cx="531495" cy="250190"/>
    <xdr:sp macro="" textlink="">
      <xdr:nvSpPr>
        <xdr:cNvPr id="580" name="テキスト ボックス 579"/>
        <xdr:cNvSpPr txBox="1"/>
      </xdr:nvSpPr>
      <xdr:spPr>
        <a:xfrm>
          <a:off x="15984855" y="88055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109220</xdr:rowOff>
    </xdr:to>
    <xdr:sp macro="" textlink="">
      <xdr:nvSpPr>
        <xdr:cNvPr id="581" name="【学校施設】&#10;一人当たり面積グラフ枠"/>
        <xdr:cNvSpPr/>
      </xdr:nvSpPr>
      <xdr:spPr>
        <a:xfrm>
          <a:off x="16459200" y="8943975"/>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74930</xdr:rowOff>
    </xdr:from>
    <xdr:to>
      <xdr:col>116</xdr:col>
      <xdr:colOff>62865</xdr:colOff>
      <xdr:row>62</xdr:row>
      <xdr:rowOff>162560</xdr:rowOff>
    </xdr:to>
    <xdr:cxnSp macro="">
      <xdr:nvCxnSpPr>
        <xdr:cNvPr id="582" name="直線コネクタ 581"/>
        <xdr:cNvCxnSpPr/>
      </xdr:nvCxnSpPr>
      <xdr:spPr>
        <a:xfrm flipV="1">
          <a:off x="19951065" y="946658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xdr:rowOff>
    </xdr:from>
    <xdr:ext cx="466725" cy="247650"/>
    <xdr:sp macro="" textlink="">
      <xdr:nvSpPr>
        <xdr:cNvPr id="583" name="【学校施設】&#10;一人当たり面積最小値テキスト"/>
        <xdr:cNvSpPr txBox="1"/>
      </xdr:nvSpPr>
      <xdr:spPr>
        <a:xfrm>
          <a:off x="19989800" y="10567035"/>
          <a:ext cx="466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162560</xdr:rowOff>
    </xdr:from>
    <xdr:to>
      <xdr:col>116</xdr:col>
      <xdr:colOff>152400</xdr:colOff>
      <xdr:row>62</xdr:row>
      <xdr:rowOff>162560</xdr:rowOff>
    </xdr:to>
    <xdr:cxnSp macro="">
      <xdr:nvCxnSpPr>
        <xdr:cNvPr id="584" name="直線コネクタ 583"/>
        <xdr:cNvCxnSpPr/>
      </xdr:nvCxnSpPr>
      <xdr:spPr>
        <a:xfrm>
          <a:off x="19881850" y="1056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24130</xdr:rowOff>
    </xdr:from>
    <xdr:ext cx="466725" cy="248285"/>
    <xdr:sp macro="" textlink="">
      <xdr:nvSpPr>
        <xdr:cNvPr id="585" name="【学校施設】&#10;一人当たり面積最大値テキスト"/>
        <xdr:cNvSpPr txBox="1"/>
      </xdr:nvSpPr>
      <xdr:spPr>
        <a:xfrm>
          <a:off x="19989800" y="92481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74930</xdr:rowOff>
    </xdr:from>
    <xdr:to>
      <xdr:col>116</xdr:col>
      <xdr:colOff>152400</xdr:colOff>
      <xdr:row>56</xdr:row>
      <xdr:rowOff>74930</xdr:rowOff>
    </xdr:to>
    <xdr:cxnSp macro="">
      <xdr:nvCxnSpPr>
        <xdr:cNvPr id="586" name="直線コネクタ 585"/>
        <xdr:cNvCxnSpPr/>
      </xdr:nvCxnSpPr>
      <xdr:spPr>
        <a:xfrm>
          <a:off x="19881850" y="9466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121920</xdr:rowOff>
    </xdr:from>
    <xdr:ext cx="466725" cy="244475"/>
    <xdr:sp macro="" textlink="">
      <xdr:nvSpPr>
        <xdr:cNvPr id="587" name="【学校施設】&#10;一人当たり面積平均値テキスト"/>
        <xdr:cNvSpPr txBox="1"/>
      </xdr:nvSpPr>
      <xdr:spPr>
        <a:xfrm>
          <a:off x="19989800" y="10184130"/>
          <a:ext cx="46672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99060</xdr:rowOff>
    </xdr:from>
    <xdr:to>
      <xdr:col>116</xdr:col>
      <xdr:colOff>114300</xdr:colOff>
      <xdr:row>62</xdr:row>
      <xdr:rowOff>33020</xdr:rowOff>
    </xdr:to>
    <xdr:sp macro="" textlink="">
      <xdr:nvSpPr>
        <xdr:cNvPr id="588" name="フローチャート: 判断 587"/>
        <xdr:cNvSpPr/>
      </xdr:nvSpPr>
      <xdr:spPr>
        <a:xfrm>
          <a:off x="199009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101600</xdr:rowOff>
    </xdr:from>
    <xdr:to>
      <xdr:col>112</xdr:col>
      <xdr:colOff>38100</xdr:colOff>
      <xdr:row>62</xdr:row>
      <xdr:rowOff>34925</xdr:rowOff>
    </xdr:to>
    <xdr:sp macro="" textlink="">
      <xdr:nvSpPr>
        <xdr:cNvPr id="589" name="フローチャート: 判断 588"/>
        <xdr:cNvSpPr/>
      </xdr:nvSpPr>
      <xdr:spPr>
        <a:xfrm>
          <a:off x="19157950" y="103314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15875</xdr:rowOff>
    </xdr:to>
    <xdr:sp macro="" textlink="">
      <xdr:nvSpPr>
        <xdr:cNvPr id="590" name="フローチャート: 判断 589"/>
        <xdr:cNvSpPr/>
      </xdr:nvSpPr>
      <xdr:spPr>
        <a:xfrm>
          <a:off x="18345150" y="10312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103505</xdr:rowOff>
    </xdr:from>
    <xdr:to>
      <xdr:col>102</xdr:col>
      <xdr:colOff>165100</xdr:colOff>
      <xdr:row>62</xdr:row>
      <xdr:rowOff>36195</xdr:rowOff>
    </xdr:to>
    <xdr:sp macro="" textlink="">
      <xdr:nvSpPr>
        <xdr:cNvPr id="591" name="フローチャート: 判断 590"/>
        <xdr:cNvSpPr/>
      </xdr:nvSpPr>
      <xdr:spPr>
        <a:xfrm>
          <a:off x="17551400" y="103333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92075</xdr:rowOff>
    </xdr:from>
    <xdr:to>
      <xdr:col>98</xdr:col>
      <xdr:colOff>38100</xdr:colOff>
      <xdr:row>62</xdr:row>
      <xdr:rowOff>24765</xdr:rowOff>
    </xdr:to>
    <xdr:sp macro="" textlink="">
      <xdr:nvSpPr>
        <xdr:cNvPr id="592" name="フローチャート: 判断 591"/>
        <xdr:cNvSpPr/>
      </xdr:nvSpPr>
      <xdr:spPr>
        <a:xfrm>
          <a:off x="16757650" y="103219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106680</xdr:rowOff>
    </xdr:from>
    <xdr:ext cx="762000" cy="245110"/>
    <xdr:sp macro="" textlink="">
      <xdr:nvSpPr>
        <xdr:cNvPr id="593" name="テキスト ボックス 592"/>
        <xdr:cNvSpPr txBox="1"/>
      </xdr:nvSpPr>
      <xdr:spPr>
        <a:xfrm>
          <a:off x="197802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106680</xdr:rowOff>
    </xdr:from>
    <xdr:ext cx="762000" cy="245110"/>
    <xdr:sp macro="" textlink="">
      <xdr:nvSpPr>
        <xdr:cNvPr id="594" name="テキスト ボックス 593"/>
        <xdr:cNvSpPr txBox="1"/>
      </xdr:nvSpPr>
      <xdr:spPr>
        <a:xfrm>
          <a:off x="190309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106680</xdr:rowOff>
    </xdr:from>
    <xdr:ext cx="758825" cy="245110"/>
    <xdr:sp macro="" textlink="">
      <xdr:nvSpPr>
        <xdr:cNvPr id="595" name="テキスト ボックス 594"/>
        <xdr:cNvSpPr txBox="1"/>
      </xdr:nvSpPr>
      <xdr:spPr>
        <a:xfrm>
          <a:off x="18224500" y="11174730"/>
          <a:ext cx="758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106680</xdr:rowOff>
    </xdr:from>
    <xdr:ext cx="762000" cy="245110"/>
    <xdr:sp macro="" textlink="">
      <xdr:nvSpPr>
        <xdr:cNvPr id="596" name="テキスト ボックス 595"/>
        <xdr:cNvSpPr txBox="1"/>
      </xdr:nvSpPr>
      <xdr:spPr>
        <a:xfrm>
          <a:off x="174307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106680</xdr:rowOff>
    </xdr:from>
    <xdr:ext cx="762000" cy="245110"/>
    <xdr:sp macro="" textlink="">
      <xdr:nvSpPr>
        <xdr:cNvPr id="597" name="テキスト ボックス 596"/>
        <xdr:cNvSpPr txBox="1"/>
      </xdr:nvSpPr>
      <xdr:spPr>
        <a:xfrm>
          <a:off x="16630650" y="111747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51435</xdr:rowOff>
    </xdr:from>
    <xdr:to>
      <xdr:col>116</xdr:col>
      <xdr:colOff>114300</xdr:colOff>
      <xdr:row>62</xdr:row>
      <xdr:rowOff>148590</xdr:rowOff>
    </xdr:to>
    <xdr:sp macro="" textlink="">
      <xdr:nvSpPr>
        <xdr:cNvPr id="598" name="楕円 597"/>
        <xdr:cNvSpPr/>
      </xdr:nvSpPr>
      <xdr:spPr>
        <a:xfrm>
          <a:off x="19900900" y="104489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133985</xdr:rowOff>
    </xdr:from>
    <xdr:ext cx="466725" cy="248285"/>
    <xdr:sp macro="" textlink="">
      <xdr:nvSpPr>
        <xdr:cNvPr id="599" name="【学校施設】&#10;一人当たり面積該当値テキスト"/>
        <xdr:cNvSpPr txBox="1"/>
      </xdr:nvSpPr>
      <xdr:spPr>
        <a:xfrm>
          <a:off x="19989800" y="10363835"/>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56515</xdr:rowOff>
    </xdr:from>
    <xdr:to>
      <xdr:col>112</xdr:col>
      <xdr:colOff>38100</xdr:colOff>
      <xdr:row>62</xdr:row>
      <xdr:rowOff>153035</xdr:rowOff>
    </xdr:to>
    <xdr:sp macro="" textlink="">
      <xdr:nvSpPr>
        <xdr:cNvPr id="600" name="楕円 599"/>
        <xdr:cNvSpPr/>
      </xdr:nvSpPr>
      <xdr:spPr>
        <a:xfrm>
          <a:off x="19157950" y="1045400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100330</xdr:rowOff>
    </xdr:from>
    <xdr:to>
      <xdr:col>116</xdr:col>
      <xdr:colOff>63500</xdr:colOff>
      <xdr:row>62</xdr:row>
      <xdr:rowOff>105410</xdr:rowOff>
    </xdr:to>
    <xdr:cxnSp macro="">
      <xdr:nvCxnSpPr>
        <xdr:cNvPr id="601" name="直線コネクタ 600"/>
        <xdr:cNvCxnSpPr/>
      </xdr:nvCxnSpPr>
      <xdr:spPr>
        <a:xfrm flipV="1">
          <a:off x="19202400" y="1049782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59055</xdr:rowOff>
    </xdr:from>
    <xdr:to>
      <xdr:col>107</xdr:col>
      <xdr:colOff>101600</xdr:colOff>
      <xdr:row>62</xdr:row>
      <xdr:rowOff>156210</xdr:rowOff>
    </xdr:to>
    <xdr:sp macro="" textlink="">
      <xdr:nvSpPr>
        <xdr:cNvPr id="602" name="楕円 601"/>
        <xdr:cNvSpPr/>
      </xdr:nvSpPr>
      <xdr:spPr>
        <a:xfrm>
          <a:off x="18345150" y="104565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105410</xdr:rowOff>
    </xdr:from>
    <xdr:to>
      <xdr:col>111</xdr:col>
      <xdr:colOff>171450</xdr:colOff>
      <xdr:row>62</xdr:row>
      <xdr:rowOff>107315</xdr:rowOff>
    </xdr:to>
    <xdr:cxnSp macro="">
      <xdr:nvCxnSpPr>
        <xdr:cNvPr id="603" name="直線コネクタ 602"/>
        <xdr:cNvCxnSpPr/>
      </xdr:nvCxnSpPr>
      <xdr:spPr>
        <a:xfrm flipV="1">
          <a:off x="18395950" y="1050290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68580</xdr:rowOff>
    </xdr:from>
    <xdr:to>
      <xdr:col>102</xdr:col>
      <xdr:colOff>165100</xdr:colOff>
      <xdr:row>63</xdr:row>
      <xdr:rowOff>1270</xdr:rowOff>
    </xdr:to>
    <xdr:sp macro="" textlink="">
      <xdr:nvSpPr>
        <xdr:cNvPr id="604" name="楕円 603"/>
        <xdr:cNvSpPr/>
      </xdr:nvSpPr>
      <xdr:spPr>
        <a:xfrm>
          <a:off x="17551400" y="10466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107315</xdr:rowOff>
    </xdr:from>
    <xdr:to>
      <xdr:col>107</xdr:col>
      <xdr:colOff>50800</xdr:colOff>
      <xdr:row>62</xdr:row>
      <xdr:rowOff>116205</xdr:rowOff>
    </xdr:to>
    <xdr:cxnSp macro="">
      <xdr:nvCxnSpPr>
        <xdr:cNvPr id="605" name="直線コネクタ 604"/>
        <xdr:cNvCxnSpPr/>
      </xdr:nvCxnSpPr>
      <xdr:spPr>
        <a:xfrm flipV="1">
          <a:off x="17602200" y="1050480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64135</xdr:rowOff>
    </xdr:from>
    <xdr:to>
      <xdr:col>98</xdr:col>
      <xdr:colOff>38100</xdr:colOff>
      <xdr:row>62</xdr:row>
      <xdr:rowOff>161925</xdr:rowOff>
    </xdr:to>
    <xdr:sp macro="" textlink="">
      <xdr:nvSpPr>
        <xdr:cNvPr id="606" name="楕円 605"/>
        <xdr:cNvSpPr/>
      </xdr:nvSpPr>
      <xdr:spPr>
        <a:xfrm>
          <a:off x="16757650" y="104616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113030</xdr:rowOff>
    </xdr:from>
    <xdr:to>
      <xdr:col>102</xdr:col>
      <xdr:colOff>114300</xdr:colOff>
      <xdr:row>62</xdr:row>
      <xdr:rowOff>116205</xdr:rowOff>
    </xdr:to>
    <xdr:cxnSp macro="">
      <xdr:nvCxnSpPr>
        <xdr:cNvPr id="607" name="直線コネクタ 606"/>
        <xdr:cNvCxnSpPr/>
      </xdr:nvCxnSpPr>
      <xdr:spPr>
        <a:xfrm>
          <a:off x="16802100" y="1051052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50800</xdr:rowOff>
    </xdr:from>
    <xdr:ext cx="469900" cy="245110"/>
    <xdr:sp macro="" textlink="">
      <xdr:nvSpPr>
        <xdr:cNvPr id="608" name="n_1aveValue【学校施設】&#10;一人当たり面積"/>
        <xdr:cNvSpPr txBox="1"/>
      </xdr:nvSpPr>
      <xdr:spPr>
        <a:xfrm>
          <a:off x="18980150" y="101130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31115</xdr:rowOff>
    </xdr:from>
    <xdr:ext cx="469900" cy="244475"/>
    <xdr:sp macro="" textlink="">
      <xdr:nvSpPr>
        <xdr:cNvPr id="609" name="n_2aveValue【学校施設】&#10;一人当たり面積"/>
        <xdr:cNvSpPr txBox="1"/>
      </xdr:nvSpPr>
      <xdr:spPr>
        <a:xfrm>
          <a:off x="18180050" y="100933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51435</xdr:rowOff>
    </xdr:from>
    <xdr:ext cx="469900" cy="245110"/>
    <xdr:sp macro="" textlink="">
      <xdr:nvSpPr>
        <xdr:cNvPr id="610" name="n_3aveValue【学校施設】&#10;一人当たり面積"/>
        <xdr:cNvSpPr txBox="1"/>
      </xdr:nvSpPr>
      <xdr:spPr>
        <a:xfrm>
          <a:off x="17386300" y="1011364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40005</xdr:rowOff>
    </xdr:from>
    <xdr:ext cx="469900" cy="247015"/>
    <xdr:sp macro="" textlink="">
      <xdr:nvSpPr>
        <xdr:cNvPr id="611" name="n_4aveValue【学校施設】&#10;一人当たり面積"/>
        <xdr:cNvSpPr txBox="1"/>
      </xdr:nvSpPr>
      <xdr:spPr>
        <a:xfrm>
          <a:off x="16592550" y="1010221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145415</xdr:rowOff>
    </xdr:from>
    <xdr:ext cx="469900" cy="245110"/>
    <xdr:sp macro="" textlink="">
      <xdr:nvSpPr>
        <xdr:cNvPr id="612" name="n_1mainValue【学校施設】&#10;一人当たり面積"/>
        <xdr:cNvSpPr txBox="1"/>
      </xdr:nvSpPr>
      <xdr:spPr>
        <a:xfrm>
          <a:off x="18980150" y="1054290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147955</xdr:rowOff>
    </xdr:from>
    <xdr:ext cx="469900" cy="247650"/>
    <xdr:sp macro="" textlink="">
      <xdr:nvSpPr>
        <xdr:cNvPr id="613" name="n_2mainValue【学校施設】&#10;一人当たり面積"/>
        <xdr:cNvSpPr txBox="1"/>
      </xdr:nvSpPr>
      <xdr:spPr>
        <a:xfrm>
          <a:off x="18180050" y="1054544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156845</xdr:rowOff>
    </xdr:from>
    <xdr:ext cx="469900" cy="245745"/>
    <xdr:sp macro="" textlink="">
      <xdr:nvSpPr>
        <xdr:cNvPr id="614" name="n_3mainValue【学校施設】&#10;一人当たり面積"/>
        <xdr:cNvSpPr txBox="1"/>
      </xdr:nvSpPr>
      <xdr:spPr>
        <a:xfrm>
          <a:off x="17386300" y="1055433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152400</xdr:rowOff>
    </xdr:from>
    <xdr:ext cx="469900" cy="247015"/>
    <xdr:sp macro="" textlink="">
      <xdr:nvSpPr>
        <xdr:cNvPr id="615" name="n_4mainValue【学校施設】&#10;一人当たり面積"/>
        <xdr:cNvSpPr txBox="1"/>
      </xdr:nvSpPr>
      <xdr:spPr>
        <a:xfrm>
          <a:off x="16592550" y="1054989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146050</xdr:rowOff>
    </xdr:from>
    <xdr:to>
      <xdr:col>90</xdr:col>
      <xdr:colOff>25400</xdr:colOff>
      <xdr:row>72</xdr:row>
      <xdr:rowOff>96520</xdr:rowOff>
    </xdr:to>
    <xdr:sp macro="" textlink="">
      <xdr:nvSpPr>
        <xdr:cNvPr id="616" name="正方形/長方形 615"/>
        <xdr:cNvSpPr/>
      </xdr:nvSpPr>
      <xdr:spPr>
        <a:xfrm>
          <a:off x="11207750" y="11549380"/>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121920</xdr:rowOff>
    </xdr:from>
    <xdr:to>
      <xdr:col>74</xdr:col>
      <xdr:colOff>0</xdr:colOff>
      <xdr:row>74</xdr:row>
      <xdr:rowOff>36830</xdr:rowOff>
    </xdr:to>
    <xdr:sp macro="" textlink="">
      <xdr:nvSpPr>
        <xdr:cNvPr id="617" name="正方形/長方形 616"/>
        <xdr:cNvSpPr/>
      </xdr:nvSpPr>
      <xdr:spPr>
        <a:xfrm>
          <a:off x="113157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151130</xdr:rowOff>
    </xdr:from>
    <xdr:to>
      <xdr:col>74</xdr:col>
      <xdr:colOff>0</xdr:colOff>
      <xdr:row>75</xdr:row>
      <xdr:rowOff>67310</xdr:rowOff>
    </xdr:to>
    <xdr:sp macro="" textlink="">
      <xdr:nvSpPr>
        <xdr:cNvPr id="618" name="正方形/長方形 617"/>
        <xdr:cNvSpPr/>
      </xdr:nvSpPr>
      <xdr:spPr>
        <a:xfrm>
          <a:off x="113157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121920</xdr:rowOff>
    </xdr:from>
    <xdr:to>
      <xdr:col>79</xdr:col>
      <xdr:colOff>63500</xdr:colOff>
      <xdr:row>74</xdr:row>
      <xdr:rowOff>36830</xdr:rowOff>
    </xdr:to>
    <xdr:sp macro="" textlink="">
      <xdr:nvSpPr>
        <xdr:cNvPr id="619" name="正方形/長方形 618"/>
        <xdr:cNvSpPr/>
      </xdr:nvSpPr>
      <xdr:spPr>
        <a:xfrm>
          <a:off x="1223645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151130</xdr:rowOff>
    </xdr:from>
    <xdr:to>
      <xdr:col>79</xdr:col>
      <xdr:colOff>63500</xdr:colOff>
      <xdr:row>75</xdr:row>
      <xdr:rowOff>67310</xdr:rowOff>
    </xdr:to>
    <xdr:sp macro="" textlink="">
      <xdr:nvSpPr>
        <xdr:cNvPr id="620" name="正方形/長方形 619"/>
        <xdr:cNvSpPr/>
      </xdr:nvSpPr>
      <xdr:spPr>
        <a:xfrm>
          <a:off x="1223645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121920</xdr:rowOff>
    </xdr:from>
    <xdr:to>
      <xdr:col>85</xdr:col>
      <xdr:colOff>63500</xdr:colOff>
      <xdr:row>74</xdr:row>
      <xdr:rowOff>36830</xdr:rowOff>
    </xdr:to>
    <xdr:sp macro="" textlink="">
      <xdr:nvSpPr>
        <xdr:cNvPr id="621" name="正方形/長方形 620"/>
        <xdr:cNvSpPr/>
      </xdr:nvSpPr>
      <xdr:spPr>
        <a:xfrm>
          <a:off x="1326515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151130</xdr:rowOff>
    </xdr:from>
    <xdr:to>
      <xdr:col>85</xdr:col>
      <xdr:colOff>63500</xdr:colOff>
      <xdr:row>75</xdr:row>
      <xdr:rowOff>67310</xdr:rowOff>
    </xdr:to>
    <xdr:sp macro="" textlink="">
      <xdr:nvSpPr>
        <xdr:cNvPr id="622" name="正方形/長方形 621"/>
        <xdr:cNvSpPr/>
      </xdr:nvSpPr>
      <xdr:spPr>
        <a:xfrm>
          <a:off x="1326515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91440</xdr:rowOff>
    </xdr:from>
    <xdr:to>
      <xdr:col>90</xdr:col>
      <xdr:colOff>25400</xdr:colOff>
      <xdr:row>88</xdr:row>
      <xdr:rowOff>146050</xdr:rowOff>
    </xdr:to>
    <xdr:sp macro="" textlink="">
      <xdr:nvSpPr>
        <xdr:cNvPr id="623" name="正方形/長方形 622"/>
        <xdr:cNvSpPr/>
      </xdr:nvSpPr>
      <xdr:spPr>
        <a:xfrm>
          <a:off x="11207750" y="12668250"/>
          <a:ext cx="42481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2725"/>
    <xdr:sp macro="" textlink="">
      <xdr:nvSpPr>
        <xdr:cNvPr id="624" name="テキスト ボックス 623"/>
        <xdr:cNvSpPr txBox="1"/>
      </xdr:nvSpPr>
      <xdr:spPr>
        <a:xfrm>
          <a:off x="11169650" y="12482195"/>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146050</xdr:rowOff>
    </xdr:from>
    <xdr:to>
      <xdr:col>89</xdr:col>
      <xdr:colOff>171450</xdr:colOff>
      <xdr:row>88</xdr:row>
      <xdr:rowOff>146050</xdr:rowOff>
    </xdr:to>
    <xdr:cxnSp macro="">
      <xdr:nvCxnSpPr>
        <xdr:cNvPr id="625" name="直線コネクタ 624"/>
        <xdr:cNvCxnSpPr/>
      </xdr:nvCxnSpPr>
      <xdr:spPr>
        <a:xfrm>
          <a:off x="11207750" y="149021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44475"/>
    <xdr:sp macro="" textlink="">
      <xdr:nvSpPr>
        <xdr:cNvPr id="626" name="テキスト ボックス 625"/>
        <xdr:cNvSpPr txBox="1"/>
      </xdr:nvSpPr>
      <xdr:spPr>
        <a:xfrm>
          <a:off x="10797540" y="1476629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161925</xdr:rowOff>
    </xdr:from>
    <xdr:to>
      <xdr:col>89</xdr:col>
      <xdr:colOff>171450</xdr:colOff>
      <xdr:row>86</xdr:row>
      <xdr:rowOff>161925</xdr:rowOff>
    </xdr:to>
    <xdr:cxnSp macro="">
      <xdr:nvCxnSpPr>
        <xdr:cNvPr id="627" name="直線コネクタ 626"/>
        <xdr:cNvCxnSpPr/>
      </xdr:nvCxnSpPr>
      <xdr:spPr>
        <a:xfrm>
          <a:off x="11207750" y="145827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25400</xdr:rowOff>
    </xdr:from>
    <xdr:ext cx="464185" cy="248285"/>
    <xdr:sp macro="" textlink="">
      <xdr:nvSpPr>
        <xdr:cNvPr id="628" name="テキスト ボックス 627"/>
        <xdr:cNvSpPr txBox="1"/>
      </xdr:nvSpPr>
      <xdr:spPr>
        <a:xfrm>
          <a:off x="10797540" y="14446250"/>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629" name="直線コネクタ 628"/>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40005</xdr:rowOff>
    </xdr:from>
    <xdr:ext cx="400050" cy="247015"/>
    <xdr:sp macro="" textlink="">
      <xdr:nvSpPr>
        <xdr:cNvPr id="630" name="テキスト ボックス 629"/>
        <xdr:cNvSpPr txBox="1"/>
      </xdr:nvSpPr>
      <xdr:spPr>
        <a:xfrm>
          <a:off x="10842625" y="14125575"/>
          <a:ext cx="4000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28575</xdr:rowOff>
    </xdr:from>
    <xdr:to>
      <xdr:col>89</xdr:col>
      <xdr:colOff>171450</xdr:colOff>
      <xdr:row>83</xdr:row>
      <xdr:rowOff>28575</xdr:rowOff>
    </xdr:to>
    <xdr:cxnSp macro="">
      <xdr:nvCxnSpPr>
        <xdr:cNvPr id="631" name="直線コネクタ 630"/>
        <xdr:cNvCxnSpPr/>
      </xdr:nvCxnSpPr>
      <xdr:spPr>
        <a:xfrm>
          <a:off x="11207750" y="13946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56515</xdr:rowOff>
    </xdr:from>
    <xdr:ext cx="400050" cy="247650"/>
    <xdr:sp macro="" textlink="">
      <xdr:nvSpPr>
        <xdr:cNvPr id="632" name="テキスト ボックス 631"/>
        <xdr:cNvSpPr txBox="1"/>
      </xdr:nvSpPr>
      <xdr:spPr>
        <a:xfrm>
          <a:off x="10842625" y="13806805"/>
          <a:ext cx="4000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43815</xdr:rowOff>
    </xdr:from>
    <xdr:to>
      <xdr:col>89</xdr:col>
      <xdr:colOff>171450</xdr:colOff>
      <xdr:row>81</xdr:row>
      <xdr:rowOff>43815</xdr:rowOff>
    </xdr:to>
    <xdr:cxnSp macro="">
      <xdr:nvCxnSpPr>
        <xdr:cNvPr id="633" name="直線コネクタ 632"/>
        <xdr:cNvCxnSpPr/>
      </xdr:nvCxnSpPr>
      <xdr:spPr>
        <a:xfrm>
          <a:off x="11207750" y="13626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72390</xdr:rowOff>
    </xdr:from>
    <xdr:ext cx="400050" cy="246380"/>
    <xdr:sp macro="" textlink="">
      <xdr:nvSpPr>
        <xdr:cNvPr id="634" name="テキスト ボックス 633"/>
        <xdr:cNvSpPr txBox="1"/>
      </xdr:nvSpPr>
      <xdr:spPr>
        <a:xfrm>
          <a:off x="10842625" y="13487400"/>
          <a:ext cx="4000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60325</xdr:rowOff>
    </xdr:from>
    <xdr:to>
      <xdr:col>89</xdr:col>
      <xdr:colOff>171450</xdr:colOff>
      <xdr:row>79</xdr:row>
      <xdr:rowOff>60325</xdr:rowOff>
    </xdr:to>
    <xdr:cxnSp macro="">
      <xdr:nvCxnSpPr>
        <xdr:cNvPr id="635" name="直線コネクタ 634"/>
        <xdr:cNvCxnSpPr/>
      </xdr:nvCxnSpPr>
      <xdr:spPr>
        <a:xfrm>
          <a:off x="11207750" y="1330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88265</xdr:rowOff>
    </xdr:from>
    <xdr:ext cx="400050" cy="244475"/>
    <xdr:sp macro="" textlink="">
      <xdr:nvSpPr>
        <xdr:cNvPr id="636" name="テキスト ボックス 635"/>
        <xdr:cNvSpPr txBox="1"/>
      </xdr:nvSpPr>
      <xdr:spPr>
        <a:xfrm>
          <a:off x="10842625" y="1316799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74930</xdr:rowOff>
    </xdr:from>
    <xdr:to>
      <xdr:col>89</xdr:col>
      <xdr:colOff>171450</xdr:colOff>
      <xdr:row>77</xdr:row>
      <xdr:rowOff>74930</xdr:rowOff>
    </xdr:to>
    <xdr:cxnSp macro="">
      <xdr:nvCxnSpPr>
        <xdr:cNvPr id="637" name="直線コネクタ 636"/>
        <xdr:cNvCxnSpPr/>
      </xdr:nvCxnSpPr>
      <xdr:spPr>
        <a:xfrm>
          <a:off x="11207750" y="12987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104140</xdr:rowOff>
    </xdr:from>
    <xdr:ext cx="339090" cy="245110"/>
    <xdr:sp macro="" textlink="">
      <xdr:nvSpPr>
        <xdr:cNvPr id="638" name="テキスト ボックス 637"/>
        <xdr:cNvSpPr txBox="1"/>
      </xdr:nvSpPr>
      <xdr:spPr>
        <a:xfrm>
          <a:off x="10906760" y="12848590"/>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91440</xdr:rowOff>
    </xdr:from>
    <xdr:to>
      <xdr:col>89</xdr:col>
      <xdr:colOff>171450</xdr:colOff>
      <xdr:row>75</xdr:row>
      <xdr:rowOff>91440</xdr:rowOff>
    </xdr:to>
    <xdr:cxnSp macro="">
      <xdr:nvCxnSpPr>
        <xdr:cNvPr id="639" name="直線コネクタ 638"/>
        <xdr:cNvCxnSpPr/>
      </xdr:nvCxnSpPr>
      <xdr:spPr>
        <a:xfrm>
          <a:off x="11207750" y="12668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91440</xdr:rowOff>
    </xdr:from>
    <xdr:to>
      <xdr:col>90</xdr:col>
      <xdr:colOff>25400</xdr:colOff>
      <xdr:row>88</xdr:row>
      <xdr:rowOff>146050</xdr:rowOff>
    </xdr:to>
    <xdr:sp macro="" textlink="">
      <xdr:nvSpPr>
        <xdr:cNvPr id="640" name="【児童館】&#10;有形固定資産減価償却率グラフ枠"/>
        <xdr:cNvSpPr/>
      </xdr:nvSpPr>
      <xdr:spPr>
        <a:xfrm>
          <a:off x="11207750" y="12668250"/>
          <a:ext cx="42481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23495</xdr:rowOff>
    </xdr:from>
    <xdr:to>
      <xdr:col>85</xdr:col>
      <xdr:colOff>126365</xdr:colOff>
      <xdr:row>86</xdr:row>
      <xdr:rowOff>161925</xdr:rowOff>
    </xdr:to>
    <xdr:cxnSp macro="">
      <xdr:nvCxnSpPr>
        <xdr:cNvPr id="641" name="直線コネクタ 640"/>
        <xdr:cNvCxnSpPr/>
      </xdr:nvCxnSpPr>
      <xdr:spPr>
        <a:xfrm flipV="1">
          <a:off x="14699615" y="1310322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6725" cy="247650"/>
    <xdr:sp macro="" textlink="">
      <xdr:nvSpPr>
        <xdr:cNvPr id="642" name="【児童館】&#10;有形固定資産減価償却率最小値テキスト"/>
        <xdr:cNvSpPr txBox="1"/>
      </xdr:nvSpPr>
      <xdr:spPr>
        <a:xfrm>
          <a:off x="14738350" y="14589760"/>
          <a:ext cx="466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161925</xdr:rowOff>
    </xdr:from>
    <xdr:to>
      <xdr:col>86</xdr:col>
      <xdr:colOff>25400</xdr:colOff>
      <xdr:row>86</xdr:row>
      <xdr:rowOff>161925</xdr:rowOff>
    </xdr:to>
    <xdr:cxnSp macro="">
      <xdr:nvCxnSpPr>
        <xdr:cNvPr id="643" name="直線コネクタ 642"/>
        <xdr:cNvCxnSpPr/>
      </xdr:nvCxnSpPr>
      <xdr:spPr>
        <a:xfrm>
          <a:off x="14611350" y="14582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337185" cy="245745"/>
    <xdr:sp macro="" textlink="">
      <xdr:nvSpPr>
        <xdr:cNvPr id="644" name="【児童館】&#10;有形固定資産減価償却率最大値テキスト"/>
        <xdr:cNvSpPr txBox="1"/>
      </xdr:nvSpPr>
      <xdr:spPr>
        <a:xfrm>
          <a:off x="14738350" y="12881610"/>
          <a:ext cx="337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23495</xdr:rowOff>
    </xdr:from>
    <xdr:to>
      <xdr:col>86</xdr:col>
      <xdr:colOff>25400</xdr:colOff>
      <xdr:row>78</xdr:row>
      <xdr:rowOff>23495</xdr:rowOff>
    </xdr:to>
    <xdr:cxnSp macro="">
      <xdr:nvCxnSpPr>
        <xdr:cNvPr id="645" name="直線コネクタ 644"/>
        <xdr:cNvCxnSpPr/>
      </xdr:nvCxnSpPr>
      <xdr:spPr>
        <a:xfrm>
          <a:off x="14611350" y="13103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74930</xdr:rowOff>
    </xdr:from>
    <xdr:ext cx="401955" cy="247015"/>
    <xdr:sp macro="" textlink="">
      <xdr:nvSpPr>
        <xdr:cNvPr id="646" name="【児童館】&#10;有形固定資産減価償却率平均値テキスト"/>
        <xdr:cNvSpPr txBox="1"/>
      </xdr:nvSpPr>
      <xdr:spPr>
        <a:xfrm>
          <a:off x="14738350" y="13657580"/>
          <a:ext cx="4019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53340</xdr:rowOff>
    </xdr:from>
    <xdr:to>
      <xdr:col>85</xdr:col>
      <xdr:colOff>171450</xdr:colOff>
      <xdr:row>82</xdr:row>
      <xdr:rowOff>150495</xdr:rowOff>
    </xdr:to>
    <xdr:sp macro="" textlink="">
      <xdr:nvSpPr>
        <xdr:cNvPr id="647" name="フローチャート: 判断 646"/>
        <xdr:cNvSpPr/>
      </xdr:nvSpPr>
      <xdr:spPr>
        <a:xfrm>
          <a:off x="14649450" y="1380363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81280</xdr:rowOff>
    </xdr:from>
    <xdr:to>
      <xdr:col>81</xdr:col>
      <xdr:colOff>101600</xdr:colOff>
      <xdr:row>83</xdr:row>
      <xdr:rowOff>15240</xdr:rowOff>
    </xdr:to>
    <xdr:sp macro="" textlink="">
      <xdr:nvSpPr>
        <xdr:cNvPr id="648" name="フローチャート: 判断 647"/>
        <xdr:cNvSpPr/>
      </xdr:nvSpPr>
      <xdr:spPr>
        <a:xfrm>
          <a:off x="13887450" y="1383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91440</xdr:rowOff>
    </xdr:from>
    <xdr:to>
      <xdr:col>76</xdr:col>
      <xdr:colOff>165100</xdr:colOff>
      <xdr:row>83</xdr:row>
      <xdr:rowOff>24130</xdr:rowOff>
    </xdr:to>
    <xdr:sp macro="" textlink="">
      <xdr:nvSpPr>
        <xdr:cNvPr id="649" name="フローチャート: 判断 648"/>
        <xdr:cNvSpPr/>
      </xdr:nvSpPr>
      <xdr:spPr>
        <a:xfrm>
          <a:off x="13093700" y="138417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58420</xdr:rowOff>
    </xdr:from>
    <xdr:to>
      <xdr:col>72</xdr:col>
      <xdr:colOff>38100</xdr:colOff>
      <xdr:row>82</xdr:row>
      <xdr:rowOff>155575</xdr:rowOff>
    </xdr:to>
    <xdr:sp macro="" textlink="">
      <xdr:nvSpPr>
        <xdr:cNvPr id="650" name="フローチャート: 判断 649"/>
        <xdr:cNvSpPr/>
      </xdr:nvSpPr>
      <xdr:spPr>
        <a:xfrm>
          <a:off x="12299950" y="1380871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48260</xdr:rowOff>
    </xdr:to>
    <xdr:sp macro="" textlink="">
      <xdr:nvSpPr>
        <xdr:cNvPr id="651" name="フローチャート: 判断 650"/>
        <xdr:cNvSpPr/>
      </xdr:nvSpPr>
      <xdr:spPr>
        <a:xfrm>
          <a:off x="1148715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143510</xdr:rowOff>
    </xdr:from>
    <xdr:ext cx="762000" cy="244475"/>
    <xdr:sp macro="" textlink="">
      <xdr:nvSpPr>
        <xdr:cNvPr id="652" name="テキスト ボックス 651"/>
        <xdr:cNvSpPr txBox="1"/>
      </xdr:nvSpPr>
      <xdr:spPr>
        <a:xfrm>
          <a:off x="1452880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143510</xdr:rowOff>
    </xdr:from>
    <xdr:ext cx="758825" cy="244475"/>
    <xdr:sp macro="" textlink="">
      <xdr:nvSpPr>
        <xdr:cNvPr id="653" name="テキスト ボックス 652"/>
        <xdr:cNvSpPr txBox="1"/>
      </xdr:nvSpPr>
      <xdr:spPr>
        <a:xfrm>
          <a:off x="137668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143510</xdr:rowOff>
    </xdr:from>
    <xdr:ext cx="762000" cy="244475"/>
    <xdr:sp macro="" textlink="">
      <xdr:nvSpPr>
        <xdr:cNvPr id="654" name="テキスト ボックス 653"/>
        <xdr:cNvSpPr txBox="1"/>
      </xdr:nvSpPr>
      <xdr:spPr>
        <a:xfrm>
          <a:off x="129730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143510</xdr:rowOff>
    </xdr:from>
    <xdr:ext cx="762000" cy="244475"/>
    <xdr:sp macro="" textlink="">
      <xdr:nvSpPr>
        <xdr:cNvPr id="655" name="テキスト ボックス 654"/>
        <xdr:cNvSpPr txBox="1"/>
      </xdr:nvSpPr>
      <xdr:spPr>
        <a:xfrm>
          <a:off x="121729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143510</xdr:rowOff>
    </xdr:from>
    <xdr:ext cx="758825" cy="244475"/>
    <xdr:sp macro="" textlink="">
      <xdr:nvSpPr>
        <xdr:cNvPr id="656" name="テキスト ボックス 655"/>
        <xdr:cNvSpPr txBox="1"/>
      </xdr:nvSpPr>
      <xdr:spPr>
        <a:xfrm>
          <a:off x="113665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86</xdr:row>
      <xdr:rowOff>59690</xdr:rowOff>
    </xdr:from>
    <xdr:to>
      <xdr:col>85</xdr:col>
      <xdr:colOff>171450</xdr:colOff>
      <xdr:row>86</xdr:row>
      <xdr:rowOff>156845</xdr:rowOff>
    </xdr:to>
    <xdr:sp macro="" textlink="">
      <xdr:nvSpPr>
        <xdr:cNvPr id="657" name="楕円 656"/>
        <xdr:cNvSpPr/>
      </xdr:nvSpPr>
      <xdr:spPr>
        <a:xfrm>
          <a:off x="14649450" y="1448054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142240</xdr:rowOff>
    </xdr:from>
    <xdr:ext cx="401955" cy="244475"/>
    <xdr:sp macro="" textlink="">
      <xdr:nvSpPr>
        <xdr:cNvPr id="658" name="【児童館】&#10;有形固定資産減価償却率該当値テキスト"/>
        <xdr:cNvSpPr txBox="1"/>
      </xdr:nvSpPr>
      <xdr:spPr>
        <a:xfrm>
          <a:off x="14738350" y="1439545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25400</xdr:rowOff>
    </xdr:from>
    <xdr:to>
      <xdr:col>81</xdr:col>
      <xdr:colOff>101600</xdr:colOff>
      <xdr:row>86</xdr:row>
      <xdr:rowOff>123190</xdr:rowOff>
    </xdr:to>
    <xdr:sp macro="" textlink="">
      <xdr:nvSpPr>
        <xdr:cNvPr id="659" name="楕円 658"/>
        <xdr:cNvSpPr/>
      </xdr:nvSpPr>
      <xdr:spPr>
        <a:xfrm>
          <a:off x="13887450" y="1444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73660</xdr:rowOff>
    </xdr:from>
    <xdr:to>
      <xdr:col>85</xdr:col>
      <xdr:colOff>127000</xdr:colOff>
      <xdr:row>86</xdr:row>
      <xdr:rowOff>107950</xdr:rowOff>
    </xdr:to>
    <xdr:cxnSp macro="">
      <xdr:nvCxnSpPr>
        <xdr:cNvPr id="660" name="直線コネクタ 659"/>
        <xdr:cNvCxnSpPr/>
      </xdr:nvCxnSpPr>
      <xdr:spPr>
        <a:xfrm>
          <a:off x="13938250" y="1449451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154940</xdr:rowOff>
    </xdr:from>
    <xdr:to>
      <xdr:col>76</xdr:col>
      <xdr:colOff>165100</xdr:colOff>
      <xdr:row>86</xdr:row>
      <xdr:rowOff>88265</xdr:rowOff>
    </xdr:to>
    <xdr:sp macro="" textlink="">
      <xdr:nvSpPr>
        <xdr:cNvPr id="661" name="楕円 660"/>
        <xdr:cNvSpPr/>
      </xdr:nvSpPr>
      <xdr:spPr>
        <a:xfrm>
          <a:off x="130937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39370</xdr:rowOff>
    </xdr:from>
    <xdr:to>
      <xdr:col>81</xdr:col>
      <xdr:colOff>50800</xdr:colOff>
      <xdr:row>86</xdr:row>
      <xdr:rowOff>73660</xdr:rowOff>
    </xdr:to>
    <xdr:cxnSp macro="">
      <xdr:nvCxnSpPr>
        <xdr:cNvPr id="662" name="直線コネクタ 661"/>
        <xdr:cNvCxnSpPr/>
      </xdr:nvCxnSpPr>
      <xdr:spPr>
        <a:xfrm>
          <a:off x="13144500" y="1446022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120650</xdr:rowOff>
    </xdr:from>
    <xdr:to>
      <xdr:col>72</xdr:col>
      <xdr:colOff>38100</xdr:colOff>
      <xdr:row>86</xdr:row>
      <xdr:rowOff>53975</xdr:rowOff>
    </xdr:to>
    <xdr:sp macro="" textlink="">
      <xdr:nvSpPr>
        <xdr:cNvPr id="663" name="楕円 662"/>
        <xdr:cNvSpPr/>
      </xdr:nvSpPr>
      <xdr:spPr>
        <a:xfrm>
          <a:off x="12299950" y="1437386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86</xdr:row>
      <xdr:rowOff>5715</xdr:rowOff>
    </xdr:from>
    <xdr:to>
      <xdr:col>76</xdr:col>
      <xdr:colOff>114300</xdr:colOff>
      <xdr:row>86</xdr:row>
      <xdr:rowOff>39370</xdr:rowOff>
    </xdr:to>
    <xdr:cxnSp macro="">
      <xdr:nvCxnSpPr>
        <xdr:cNvPr id="664" name="直線コネクタ 663"/>
        <xdr:cNvCxnSpPr/>
      </xdr:nvCxnSpPr>
      <xdr:spPr>
        <a:xfrm>
          <a:off x="12344400" y="1442656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100330</xdr:rowOff>
    </xdr:from>
    <xdr:to>
      <xdr:col>67</xdr:col>
      <xdr:colOff>101600</xdr:colOff>
      <xdr:row>86</xdr:row>
      <xdr:rowOff>33655</xdr:rowOff>
    </xdr:to>
    <xdr:sp macro="" textlink="">
      <xdr:nvSpPr>
        <xdr:cNvPr id="665" name="楕円 664"/>
        <xdr:cNvSpPr/>
      </xdr:nvSpPr>
      <xdr:spPr>
        <a:xfrm>
          <a:off x="11487150" y="14353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148590</xdr:rowOff>
    </xdr:from>
    <xdr:to>
      <xdr:col>71</xdr:col>
      <xdr:colOff>171450</xdr:colOff>
      <xdr:row>86</xdr:row>
      <xdr:rowOff>5715</xdr:rowOff>
    </xdr:to>
    <xdr:cxnSp macro="">
      <xdr:nvCxnSpPr>
        <xdr:cNvPr id="666" name="直線コネクタ 665"/>
        <xdr:cNvCxnSpPr/>
      </xdr:nvCxnSpPr>
      <xdr:spPr>
        <a:xfrm>
          <a:off x="11537950" y="1440180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30480</xdr:rowOff>
    </xdr:from>
    <xdr:ext cx="401955" cy="244475"/>
    <xdr:sp macro="" textlink="">
      <xdr:nvSpPr>
        <xdr:cNvPr id="667" name="n_1aveValue【児童館】&#10;有形固定資産減価償却率"/>
        <xdr:cNvSpPr txBox="1"/>
      </xdr:nvSpPr>
      <xdr:spPr>
        <a:xfrm>
          <a:off x="13742035" y="1361313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39370</xdr:rowOff>
    </xdr:from>
    <xdr:ext cx="401955" cy="247015"/>
    <xdr:sp macro="" textlink="">
      <xdr:nvSpPr>
        <xdr:cNvPr id="668" name="n_2aveValue【児童館】&#10;有形固定資産減価償却率"/>
        <xdr:cNvSpPr txBox="1"/>
      </xdr:nvSpPr>
      <xdr:spPr>
        <a:xfrm>
          <a:off x="12960985" y="13622020"/>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6350</xdr:rowOff>
    </xdr:from>
    <xdr:ext cx="405130" cy="247650"/>
    <xdr:sp macro="" textlink="">
      <xdr:nvSpPr>
        <xdr:cNvPr id="669" name="n_3aveValue【児童館】&#10;有形固定資産減価償却率"/>
        <xdr:cNvSpPr txBox="1"/>
      </xdr:nvSpPr>
      <xdr:spPr>
        <a:xfrm>
          <a:off x="12167235" y="1358900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62230</xdr:rowOff>
    </xdr:from>
    <xdr:ext cx="401955" cy="247650"/>
    <xdr:sp macro="" textlink="">
      <xdr:nvSpPr>
        <xdr:cNvPr id="670" name="n_4aveValue【児童館】&#10;有形固定資産減価償却率"/>
        <xdr:cNvSpPr txBox="1"/>
      </xdr:nvSpPr>
      <xdr:spPr>
        <a:xfrm>
          <a:off x="11354435" y="13477240"/>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114300</xdr:rowOff>
    </xdr:from>
    <xdr:ext cx="401955" cy="247650"/>
    <xdr:sp macro="" textlink="">
      <xdr:nvSpPr>
        <xdr:cNvPr id="671" name="n_1mainValue【児童館】&#10;有形固定資産減価償却率"/>
        <xdr:cNvSpPr txBox="1"/>
      </xdr:nvSpPr>
      <xdr:spPr>
        <a:xfrm>
          <a:off x="13742035" y="14535150"/>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79375</xdr:rowOff>
    </xdr:from>
    <xdr:ext cx="401955" cy="248285"/>
    <xdr:sp macro="" textlink="">
      <xdr:nvSpPr>
        <xdr:cNvPr id="672" name="n_2mainValue【児童館】&#10;有形固定資産減価償却率"/>
        <xdr:cNvSpPr txBox="1"/>
      </xdr:nvSpPr>
      <xdr:spPr>
        <a:xfrm>
          <a:off x="12960985" y="14500225"/>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45720</xdr:rowOff>
    </xdr:from>
    <xdr:ext cx="405130" cy="245745"/>
    <xdr:sp macro="" textlink="">
      <xdr:nvSpPr>
        <xdr:cNvPr id="673" name="n_3mainValue【児童館】&#10;有形固定資産減価償却率"/>
        <xdr:cNvSpPr txBox="1"/>
      </xdr:nvSpPr>
      <xdr:spPr>
        <a:xfrm>
          <a:off x="12167235" y="144665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24765</xdr:rowOff>
    </xdr:from>
    <xdr:ext cx="401955" cy="248285"/>
    <xdr:sp macro="" textlink="">
      <xdr:nvSpPr>
        <xdr:cNvPr id="674" name="n_4mainValue【児童館】&#10;有形固定資産減価償却率"/>
        <xdr:cNvSpPr txBox="1"/>
      </xdr:nvSpPr>
      <xdr:spPr>
        <a:xfrm>
          <a:off x="11354435" y="14445615"/>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146050</xdr:rowOff>
    </xdr:from>
    <xdr:to>
      <xdr:col>120</xdr:col>
      <xdr:colOff>152400</xdr:colOff>
      <xdr:row>72</xdr:row>
      <xdr:rowOff>96520</xdr:rowOff>
    </xdr:to>
    <xdr:sp macro="" textlink="">
      <xdr:nvSpPr>
        <xdr:cNvPr id="675" name="正方形/長方形 674"/>
        <xdr:cNvSpPr/>
      </xdr:nvSpPr>
      <xdr:spPr>
        <a:xfrm>
          <a:off x="16459200" y="11549380"/>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121920</xdr:rowOff>
    </xdr:from>
    <xdr:to>
      <xdr:col>104</xdr:col>
      <xdr:colOff>127000</xdr:colOff>
      <xdr:row>74</xdr:row>
      <xdr:rowOff>36830</xdr:rowOff>
    </xdr:to>
    <xdr:sp macro="" textlink="">
      <xdr:nvSpPr>
        <xdr:cNvPr id="676" name="正方形/長方形 675"/>
        <xdr:cNvSpPr/>
      </xdr:nvSpPr>
      <xdr:spPr>
        <a:xfrm>
          <a:off x="165862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151130</xdr:rowOff>
    </xdr:from>
    <xdr:to>
      <xdr:col>104</xdr:col>
      <xdr:colOff>127000</xdr:colOff>
      <xdr:row>75</xdr:row>
      <xdr:rowOff>67310</xdr:rowOff>
    </xdr:to>
    <xdr:sp macro="" textlink="">
      <xdr:nvSpPr>
        <xdr:cNvPr id="677" name="正方形/長方形 676"/>
        <xdr:cNvSpPr/>
      </xdr:nvSpPr>
      <xdr:spPr>
        <a:xfrm>
          <a:off x="165862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121920</xdr:rowOff>
    </xdr:from>
    <xdr:to>
      <xdr:col>110</xdr:col>
      <xdr:colOff>0</xdr:colOff>
      <xdr:row>74</xdr:row>
      <xdr:rowOff>36830</xdr:rowOff>
    </xdr:to>
    <xdr:sp macro="" textlink="">
      <xdr:nvSpPr>
        <xdr:cNvPr id="678" name="正方形/長方形 677"/>
        <xdr:cNvSpPr/>
      </xdr:nvSpPr>
      <xdr:spPr>
        <a:xfrm>
          <a:off x="174879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151130</xdr:rowOff>
    </xdr:from>
    <xdr:to>
      <xdr:col>110</xdr:col>
      <xdr:colOff>0</xdr:colOff>
      <xdr:row>75</xdr:row>
      <xdr:rowOff>67310</xdr:rowOff>
    </xdr:to>
    <xdr:sp macro="" textlink="">
      <xdr:nvSpPr>
        <xdr:cNvPr id="679" name="正方形/長方形 678"/>
        <xdr:cNvSpPr/>
      </xdr:nvSpPr>
      <xdr:spPr>
        <a:xfrm>
          <a:off x="174879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121920</xdr:rowOff>
    </xdr:from>
    <xdr:to>
      <xdr:col>116</xdr:col>
      <xdr:colOff>0</xdr:colOff>
      <xdr:row>74</xdr:row>
      <xdr:rowOff>36830</xdr:rowOff>
    </xdr:to>
    <xdr:sp macro="" textlink="">
      <xdr:nvSpPr>
        <xdr:cNvPr id="680" name="正方形/長方形 679"/>
        <xdr:cNvSpPr/>
      </xdr:nvSpPr>
      <xdr:spPr>
        <a:xfrm>
          <a:off x="18516600" y="121958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151130</xdr:rowOff>
    </xdr:from>
    <xdr:to>
      <xdr:col>116</xdr:col>
      <xdr:colOff>0</xdr:colOff>
      <xdr:row>75</xdr:row>
      <xdr:rowOff>67310</xdr:rowOff>
    </xdr:to>
    <xdr:sp macro="" textlink="">
      <xdr:nvSpPr>
        <xdr:cNvPr id="681" name="正方形/長方形 680"/>
        <xdr:cNvSpPr/>
      </xdr:nvSpPr>
      <xdr:spPr>
        <a:xfrm>
          <a:off x="18516600" y="1239266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91440</xdr:rowOff>
    </xdr:from>
    <xdr:to>
      <xdr:col>120</xdr:col>
      <xdr:colOff>152400</xdr:colOff>
      <xdr:row>88</xdr:row>
      <xdr:rowOff>146050</xdr:rowOff>
    </xdr:to>
    <xdr:sp macro="" textlink="">
      <xdr:nvSpPr>
        <xdr:cNvPr id="682" name="正方形/長方形 681"/>
        <xdr:cNvSpPr/>
      </xdr:nvSpPr>
      <xdr:spPr>
        <a:xfrm>
          <a:off x="16459200" y="12668250"/>
          <a:ext cx="42672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6710" cy="212725"/>
    <xdr:sp macro="" textlink="">
      <xdr:nvSpPr>
        <xdr:cNvPr id="683" name="テキスト ボックス 682"/>
        <xdr:cNvSpPr txBox="1"/>
      </xdr:nvSpPr>
      <xdr:spPr>
        <a:xfrm>
          <a:off x="16440150" y="12482195"/>
          <a:ext cx="3467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146050</xdr:rowOff>
    </xdr:from>
    <xdr:to>
      <xdr:col>120</xdr:col>
      <xdr:colOff>114300</xdr:colOff>
      <xdr:row>88</xdr:row>
      <xdr:rowOff>146050</xdr:rowOff>
    </xdr:to>
    <xdr:cxnSp macro="">
      <xdr:nvCxnSpPr>
        <xdr:cNvPr id="684" name="直線コネクタ 683"/>
        <xdr:cNvCxnSpPr/>
      </xdr:nvCxnSpPr>
      <xdr:spPr>
        <a:xfrm>
          <a:off x="16459200" y="14902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36830</xdr:rowOff>
    </xdr:from>
    <xdr:to>
      <xdr:col>120</xdr:col>
      <xdr:colOff>114300</xdr:colOff>
      <xdr:row>86</xdr:row>
      <xdr:rowOff>36830</xdr:rowOff>
    </xdr:to>
    <xdr:cxnSp macro="">
      <xdr:nvCxnSpPr>
        <xdr:cNvPr id="685" name="直線コネクタ 684"/>
        <xdr:cNvCxnSpPr/>
      </xdr:nvCxnSpPr>
      <xdr:spPr>
        <a:xfrm>
          <a:off x="16459200" y="14457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64135</xdr:rowOff>
    </xdr:from>
    <xdr:ext cx="464185" cy="245110"/>
    <xdr:sp macro="" textlink="">
      <xdr:nvSpPr>
        <xdr:cNvPr id="686" name="テキスト ボックス 685"/>
        <xdr:cNvSpPr txBox="1"/>
      </xdr:nvSpPr>
      <xdr:spPr>
        <a:xfrm>
          <a:off x="16048990" y="1431734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91440</xdr:rowOff>
    </xdr:from>
    <xdr:to>
      <xdr:col>120</xdr:col>
      <xdr:colOff>114300</xdr:colOff>
      <xdr:row>83</xdr:row>
      <xdr:rowOff>91440</xdr:rowOff>
    </xdr:to>
    <xdr:cxnSp macro="">
      <xdr:nvCxnSpPr>
        <xdr:cNvPr id="687" name="直線コネクタ 686"/>
        <xdr:cNvCxnSpPr/>
      </xdr:nvCxnSpPr>
      <xdr:spPr>
        <a:xfrm>
          <a:off x="16459200" y="140093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118745</xdr:rowOff>
    </xdr:from>
    <xdr:ext cx="464185" cy="245110"/>
    <xdr:sp macro="" textlink="">
      <xdr:nvSpPr>
        <xdr:cNvPr id="688" name="テキスト ボックス 687"/>
        <xdr:cNvSpPr txBox="1"/>
      </xdr:nvSpPr>
      <xdr:spPr>
        <a:xfrm>
          <a:off x="16048990" y="1386903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146050</xdr:rowOff>
    </xdr:from>
    <xdr:to>
      <xdr:col>120</xdr:col>
      <xdr:colOff>114300</xdr:colOff>
      <xdr:row>80</xdr:row>
      <xdr:rowOff>146050</xdr:rowOff>
    </xdr:to>
    <xdr:cxnSp macro="">
      <xdr:nvCxnSpPr>
        <xdr:cNvPr id="689" name="直線コネクタ 688"/>
        <xdr:cNvCxnSpPr/>
      </xdr:nvCxnSpPr>
      <xdr:spPr>
        <a:xfrm>
          <a:off x="16459200" y="13561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44475"/>
    <xdr:sp macro="" textlink="">
      <xdr:nvSpPr>
        <xdr:cNvPr id="690" name="テキスト ボックス 689"/>
        <xdr:cNvSpPr txBox="1"/>
      </xdr:nvSpPr>
      <xdr:spPr>
        <a:xfrm>
          <a:off x="16048990" y="1342517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36830</xdr:rowOff>
    </xdr:from>
    <xdr:to>
      <xdr:col>120</xdr:col>
      <xdr:colOff>114300</xdr:colOff>
      <xdr:row>78</xdr:row>
      <xdr:rowOff>36830</xdr:rowOff>
    </xdr:to>
    <xdr:cxnSp macro="">
      <xdr:nvCxnSpPr>
        <xdr:cNvPr id="691" name="直線コネクタ 690"/>
        <xdr:cNvCxnSpPr/>
      </xdr:nvCxnSpPr>
      <xdr:spPr>
        <a:xfrm>
          <a:off x="16459200" y="13116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64135</xdr:rowOff>
    </xdr:from>
    <xdr:ext cx="464185" cy="245110"/>
    <xdr:sp macro="" textlink="">
      <xdr:nvSpPr>
        <xdr:cNvPr id="692" name="テキスト ボックス 691"/>
        <xdr:cNvSpPr txBox="1"/>
      </xdr:nvSpPr>
      <xdr:spPr>
        <a:xfrm>
          <a:off x="16048990" y="1297622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91440</xdr:rowOff>
    </xdr:from>
    <xdr:to>
      <xdr:col>120</xdr:col>
      <xdr:colOff>114300</xdr:colOff>
      <xdr:row>75</xdr:row>
      <xdr:rowOff>91440</xdr:rowOff>
    </xdr:to>
    <xdr:cxnSp macro="">
      <xdr:nvCxnSpPr>
        <xdr:cNvPr id="693" name="直線コネクタ 692"/>
        <xdr:cNvCxnSpPr/>
      </xdr:nvCxnSpPr>
      <xdr:spPr>
        <a:xfrm>
          <a:off x="164592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118745</xdr:rowOff>
    </xdr:from>
    <xdr:ext cx="464185" cy="245110"/>
    <xdr:sp macro="" textlink="">
      <xdr:nvSpPr>
        <xdr:cNvPr id="694" name="テキスト ボックス 693"/>
        <xdr:cNvSpPr txBox="1"/>
      </xdr:nvSpPr>
      <xdr:spPr>
        <a:xfrm>
          <a:off x="16048990" y="1252791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91440</xdr:rowOff>
    </xdr:from>
    <xdr:to>
      <xdr:col>120</xdr:col>
      <xdr:colOff>152400</xdr:colOff>
      <xdr:row>88</xdr:row>
      <xdr:rowOff>146050</xdr:rowOff>
    </xdr:to>
    <xdr:sp macro="" textlink="">
      <xdr:nvSpPr>
        <xdr:cNvPr id="695" name="【児童館】&#10;一人当たり面積グラフ枠"/>
        <xdr:cNvSpPr/>
      </xdr:nvSpPr>
      <xdr:spPr>
        <a:xfrm>
          <a:off x="16459200" y="12668250"/>
          <a:ext cx="42672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134620</xdr:rowOff>
    </xdr:from>
    <xdr:to>
      <xdr:col>116</xdr:col>
      <xdr:colOff>62865</xdr:colOff>
      <xdr:row>86</xdr:row>
      <xdr:rowOff>18415</xdr:rowOff>
    </xdr:to>
    <xdr:cxnSp macro="">
      <xdr:nvCxnSpPr>
        <xdr:cNvPr id="696" name="直線コネクタ 695"/>
        <xdr:cNvCxnSpPr/>
      </xdr:nvCxnSpPr>
      <xdr:spPr>
        <a:xfrm flipV="1">
          <a:off x="19951065" y="13381990"/>
          <a:ext cx="0" cy="1057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22225</xdr:rowOff>
    </xdr:from>
    <xdr:ext cx="466725" cy="248285"/>
    <xdr:sp macro="" textlink="">
      <xdr:nvSpPr>
        <xdr:cNvPr id="697" name="【児童館】&#10;一人当たり面積最小値テキスト"/>
        <xdr:cNvSpPr txBox="1"/>
      </xdr:nvSpPr>
      <xdr:spPr>
        <a:xfrm>
          <a:off x="19989800" y="14443075"/>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18415</xdr:rowOff>
    </xdr:from>
    <xdr:to>
      <xdr:col>116</xdr:col>
      <xdr:colOff>152400</xdr:colOff>
      <xdr:row>86</xdr:row>
      <xdr:rowOff>18415</xdr:rowOff>
    </xdr:to>
    <xdr:cxnSp macro="">
      <xdr:nvCxnSpPr>
        <xdr:cNvPr id="698" name="直線コネクタ 697"/>
        <xdr:cNvCxnSpPr/>
      </xdr:nvCxnSpPr>
      <xdr:spPr>
        <a:xfrm>
          <a:off x="19881850" y="14439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84455</xdr:rowOff>
    </xdr:from>
    <xdr:ext cx="466725" cy="245110"/>
    <xdr:sp macro="" textlink="">
      <xdr:nvSpPr>
        <xdr:cNvPr id="699" name="【児童館】&#10;一人当たり面積最大値テキスト"/>
        <xdr:cNvSpPr txBox="1"/>
      </xdr:nvSpPr>
      <xdr:spPr>
        <a:xfrm>
          <a:off x="19989800" y="13164185"/>
          <a:ext cx="4667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134620</xdr:rowOff>
    </xdr:from>
    <xdr:to>
      <xdr:col>116</xdr:col>
      <xdr:colOff>152400</xdr:colOff>
      <xdr:row>79</xdr:row>
      <xdr:rowOff>134620</xdr:rowOff>
    </xdr:to>
    <xdr:cxnSp macro="">
      <xdr:nvCxnSpPr>
        <xdr:cNvPr id="700" name="直線コネクタ 699"/>
        <xdr:cNvCxnSpPr/>
      </xdr:nvCxnSpPr>
      <xdr:spPr>
        <a:xfrm>
          <a:off x="19881850" y="13381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34290</xdr:rowOff>
    </xdr:from>
    <xdr:ext cx="466725" cy="245110"/>
    <xdr:sp macro="" textlink="">
      <xdr:nvSpPr>
        <xdr:cNvPr id="701" name="【児童館】&#10;一人当たり面積平均値テキスト"/>
        <xdr:cNvSpPr txBox="1"/>
      </xdr:nvSpPr>
      <xdr:spPr>
        <a:xfrm>
          <a:off x="19989800" y="14119860"/>
          <a:ext cx="46672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12700</xdr:rowOff>
    </xdr:from>
    <xdr:to>
      <xdr:col>116</xdr:col>
      <xdr:colOff>114300</xdr:colOff>
      <xdr:row>85</xdr:row>
      <xdr:rowOff>109220</xdr:rowOff>
    </xdr:to>
    <xdr:sp macro="" textlink="">
      <xdr:nvSpPr>
        <xdr:cNvPr id="702" name="フローチャート: 判断 701"/>
        <xdr:cNvSpPr/>
      </xdr:nvSpPr>
      <xdr:spPr>
        <a:xfrm>
          <a:off x="19900900" y="142659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20320</xdr:rowOff>
    </xdr:from>
    <xdr:to>
      <xdr:col>112</xdr:col>
      <xdr:colOff>38100</xdr:colOff>
      <xdr:row>85</xdr:row>
      <xdr:rowOff>117475</xdr:rowOff>
    </xdr:to>
    <xdr:sp macro="" textlink="">
      <xdr:nvSpPr>
        <xdr:cNvPr id="703" name="フローチャート: 判断 702"/>
        <xdr:cNvSpPr/>
      </xdr:nvSpPr>
      <xdr:spPr>
        <a:xfrm>
          <a:off x="19157950" y="142735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20320</xdr:rowOff>
    </xdr:from>
    <xdr:to>
      <xdr:col>107</xdr:col>
      <xdr:colOff>101600</xdr:colOff>
      <xdr:row>85</xdr:row>
      <xdr:rowOff>117475</xdr:rowOff>
    </xdr:to>
    <xdr:sp macro="" textlink="">
      <xdr:nvSpPr>
        <xdr:cNvPr id="704" name="フローチャート: 判断 703"/>
        <xdr:cNvSpPr/>
      </xdr:nvSpPr>
      <xdr:spPr>
        <a:xfrm>
          <a:off x="18345150" y="142735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29210</xdr:rowOff>
    </xdr:from>
    <xdr:to>
      <xdr:col>102</xdr:col>
      <xdr:colOff>165100</xdr:colOff>
      <xdr:row>85</xdr:row>
      <xdr:rowOff>126365</xdr:rowOff>
    </xdr:to>
    <xdr:sp macro="" textlink="">
      <xdr:nvSpPr>
        <xdr:cNvPr id="705" name="フローチャート: 判断 704"/>
        <xdr:cNvSpPr/>
      </xdr:nvSpPr>
      <xdr:spPr>
        <a:xfrm>
          <a:off x="17551400" y="142824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20320</xdr:rowOff>
    </xdr:from>
    <xdr:to>
      <xdr:col>98</xdr:col>
      <xdr:colOff>38100</xdr:colOff>
      <xdr:row>85</xdr:row>
      <xdr:rowOff>117475</xdr:rowOff>
    </xdr:to>
    <xdr:sp macro="" textlink="">
      <xdr:nvSpPr>
        <xdr:cNvPr id="706" name="フローチャート: 判断 705"/>
        <xdr:cNvSpPr/>
      </xdr:nvSpPr>
      <xdr:spPr>
        <a:xfrm>
          <a:off x="16757650" y="142735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143510</xdr:rowOff>
    </xdr:from>
    <xdr:ext cx="762000" cy="244475"/>
    <xdr:sp macro="" textlink="">
      <xdr:nvSpPr>
        <xdr:cNvPr id="707" name="テキスト ボックス 706"/>
        <xdr:cNvSpPr txBox="1"/>
      </xdr:nvSpPr>
      <xdr:spPr>
        <a:xfrm>
          <a:off x="197802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143510</xdr:rowOff>
    </xdr:from>
    <xdr:ext cx="762000" cy="244475"/>
    <xdr:sp macro="" textlink="">
      <xdr:nvSpPr>
        <xdr:cNvPr id="708" name="テキスト ボックス 707"/>
        <xdr:cNvSpPr txBox="1"/>
      </xdr:nvSpPr>
      <xdr:spPr>
        <a:xfrm>
          <a:off x="190309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143510</xdr:rowOff>
    </xdr:from>
    <xdr:ext cx="758825" cy="244475"/>
    <xdr:sp macro="" textlink="">
      <xdr:nvSpPr>
        <xdr:cNvPr id="709" name="テキスト ボックス 708"/>
        <xdr:cNvSpPr txBox="1"/>
      </xdr:nvSpPr>
      <xdr:spPr>
        <a:xfrm>
          <a:off x="182245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143510</xdr:rowOff>
    </xdr:from>
    <xdr:ext cx="762000" cy="244475"/>
    <xdr:sp macro="" textlink="">
      <xdr:nvSpPr>
        <xdr:cNvPr id="710" name="テキスト ボックス 709"/>
        <xdr:cNvSpPr txBox="1"/>
      </xdr:nvSpPr>
      <xdr:spPr>
        <a:xfrm>
          <a:off x="174307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143510</xdr:rowOff>
    </xdr:from>
    <xdr:ext cx="762000" cy="244475"/>
    <xdr:sp macro="" textlink="">
      <xdr:nvSpPr>
        <xdr:cNvPr id="711" name="テキスト ボックス 710"/>
        <xdr:cNvSpPr txBox="1"/>
      </xdr:nvSpPr>
      <xdr:spPr>
        <a:xfrm>
          <a:off x="166306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73025</xdr:rowOff>
    </xdr:from>
    <xdr:to>
      <xdr:col>116</xdr:col>
      <xdr:colOff>114300</xdr:colOff>
      <xdr:row>86</xdr:row>
      <xdr:rowOff>5715</xdr:rowOff>
    </xdr:to>
    <xdr:sp macro="" textlink="">
      <xdr:nvSpPr>
        <xdr:cNvPr id="712" name="楕円 711"/>
        <xdr:cNvSpPr/>
      </xdr:nvSpPr>
      <xdr:spPr>
        <a:xfrm>
          <a:off x="19900900" y="143262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155575</xdr:rowOff>
    </xdr:from>
    <xdr:ext cx="466725" cy="244475"/>
    <xdr:sp macro="" textlink="">
      <xdr:nvSpPr>
        <xdr:cNvPr id="713" name="【児童館】&#10;一人当たり面積該当値テキスト"/>
        <xdr:cNvSpPr txBox="1"/>
      </xdr:nvSpPr>
      <xdr:spPr>
        <a:xfrm>
          <a:off x="19989800" y="1424114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73025</xdr:rowOff>
    </xdr:from>
    <xdr:to>
      <xdr:col>112</xdr:col>
      <xdr:colOff>38100</xdr:colOff>
      <xdr:row>86</xdr:row>
      <xdr:rowOff>5715</xdr:rowOff>
    </xdr:to>
    <xdr:sp macro="" textlink="">
      <xdr:nvSpPr>
        <xdr:cNvPr id="714" name="楕円 713"/>
        <xdr:cNvSpPr/>
      </xdr:nvSpPr>
      <xdr:spPr>
        <a:xfrm>
          <a:off x="19157950" y="143262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121920</xdr:rowOff>
    </xdr:from>
    <xdr:to>
      <xdr:col>116</xdr:col>
      <xdr:colOff>63500</xdr:colOff>
      <xdr:row>85</xdr:row>
      <xdr:rowOff>121920</xdr:rowOff>
    </xdr:to>
    <xdr:cxnSp macro="">
      <xdr:nvCxnSpPr>
        <xdr:cNvPr id="715" name="直線コネクタ 714"/>
        <xdr:cNvCxnSpPr/>
      </xdr:nvCxnSpPr>
      <xdr:spPr>
        <a:xfrm>
          <a:off x="19202400" y="143751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73025</xdr:rowOff>
    </xdr:from>
    <xdr:to>
      <xdr:col>107</xdr:col>
      <xdr:colOff>101600</xdr:colOff>
      <xdr:row>86</xdr:row>
      <xdr:rowOff>5715</xdr:rowOff>
    </xdr:to>
    <xdr:sp macro="" textlink="">
      <xdr:nvSpPr>
        <xdr:cNvPr id="716" name="楕円 715"/>
        <xdr:cNvSpPr/>
      </xdr:nvSpPr>
      <xdr:spPr>
        <a:xfrm>
          <a:off x="18345150" y="143262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171450</xdr:colOff>
      <xdr:row>85</xdr:row>
      <xdr:rowOff>121920</xdr:rowOff>
    </xdr:to>
    <xdr:cxnSp macro="">
      <xdr:nvCxnSpPr>
        <xdr:cNvPr id="717" name="直線コネクタ 716"/>
        <xdr:cNvCxnSpPr/>
      </xdr:nvCxnSpPr>
      <xdr:spPr>
        <a:xfrm>
          <a:off x="18395950" y="143751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5715</xdr:rowOff>
    </xdr:to>
    <xdr:sp macro="" textlink="">
      <xdr:nvSpPr>
        <xdr:cNvPr id="718" name="楕円 717"/>
        <xdr:cNvSpPr/>
      </xdr:nvSpPr>
      <xdr:spPr>
        <a:xfrm>
          <a:off x="17551400" y="143262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121920</xdr:rowOff>
    </xdr:from>
    <xdr:to>
      <xdr:col>107</xdr:col>
      <xdr:colOff>50800</xdr:colOff>
      <xdr:row>85</xdr:row>
      <xdr:rowOff>121920</xdr:rowOff>
    </xdr:to>
    <xdr:cxnSp macro="">
      <xdr:nvCxnSpPr>
        <xdr:cNvPr id="719" name="直線コネクタ 718"/>
        <xdr:cNvCxnSpPr/>
      </xdr:nvCxnSpPr>
      <xdr:spPr>
        <a:xfrm>
          <a:off x="17602200" y="143751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74930</xdr:rowOff>
    </xdr:from>
    <xdr:to>
      <xdr:col>98</xdr:col>
      <xdr:colOff>38100</xdr:colOff>
      <xdr:row>85</xdr:row>
      <xdr:rowOff>7620</xdr:rowOff>
    </xdr:to>
    <xdr:sp macro="" textlink="">
      <xdr:nvSpPr>
        <xdr:cNvPr id="720" name="楕円 719"/>
        <xdr:cNvSpPr/>
      </xdr:nvSpPr>
      <xdr:spPr>
        <a:xfrm>
          <a:off x="16757650" y="1416050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84</xdr:row>
      <xdr:rowOff>124460</xdr:rowOff>
    </xdr:from>
    <xdr:to>
      <xdr:col>102</xdr:col>
      <xdr:colOff>114300</xdr:colOff>
      <xdr:row>85</xdr:row>
      <xdr:rowOff>121920</xdr:rowOff>
    </xdr:to>
    <xdr:cxnSp macro="">
      <xdr:nvCxnSpPr>
        <xdr:cNvPr id="721" name="直線コネクタ 720"/>
        <xdr:cNvCxnSpPr/>
      </xdr:nvCxnSpPr>
      <xdr:spPr>
        <a:xfrm>
          <a:off x="16802100" y="14210030"/>
          <a:ext cx="8001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133350</xdr:rowOff>
    </xdr:from>
    <xdr:ext cx="469900" cy="247015"/>
    <xdr:sp macro="" textlink="">
      <xdr:nvSpPr>
        <xdr:cNvPr id="722" name="n_1aveValue【児童館】&#10;一人当たり面積"/>
        <xdr:cNvSpPr txBox="1"/>
      </xdr:nvSpPr>
      <xdr:spPr>
        <a:xfrm>
          <a:off x="18980150" y="1405128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133350</xdr:rowOff>
    </xdr:from>
    <xdr:ext cx="469900" cy="247015"/>
    <xdr:sp macro="" textlink="">
      <xdr:nvSpPr>
        <xdr:cNvPr id="723" name="n_2aveValue【児童館】&#10;一人当たり面積"/>
        <xdr:cNvSpPr txBox="1"/>
      </xdr:nvSpPr>
      <xdr:spPr>
        <a:xfrm>
          <a:off x="18180050" y="1405128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142240</xdr:rowOff>
    </xdr:from>
    <xdr:ext cx="469900" cy="244475"/>
    <xdr:sp macro="" textlink="">
      <xdr:nvSpPr>
        <xdr:cNvPr id="724" name="n_3aveValue【児童館】&#10;一人当たり面積"/>
        <xdr:cNvSpPr txBox="1"/>
      </xdr:nvSpPr>
      <xdr:spPr>
        <a:xfrm>
          <a:off x="17386300" y="1406017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109220</xdr:rowOff>
    </xdr:from>
    <xdr:ext cx="469900" cy="247015"/>
    <xdr:sp macro="" textlink="">
      <xdr:nvSpPr>
        <xdr:cNvPr id="725" name="n_4aveValue【児童館】&#10;一人当たり面積"/>
        <xdr:cNvSpPr txBox="1"/>
      </xdr:nvSpPr>
      <xdr:spPr>
        <a:xfrm>
          <a:off x="16592550" y="1436243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161925</xdr:rowOff>
    </xdr:from>
    <xdr:ext cx="469900" cy="245110"/>
    <xdr:sp macro="" textlink="">
      <xdr:nvSpPr>
        <xdr:cNvPr id="726" name="n_1mainValue【児童館】&#10;一人当たり面積"/>
        <xdr:cNvSpPr txBox="1"/>
      </xdr:nvSpPr>
      <xdr:spPr>
        <a:xfrm>
          <a:off x="18980150" y="1441513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161925</xdr:rowOff>
    </xdr:from>
    <xdr:ext cx="469900" cy="245110"/>
    <xdr:sp macro="" textlink="">
      <xdr:nvSpPr>
        <xdr:cNvPr id="727" name="n_2mainValue【児童館】&#10;一人当たり面積"/>
        <xdr:cNvSpPr txBox="1"/>
      </xdr:nvSpPr>
      <xdr:spPr>
        <a:xfrm>
          <a:off x="18180050" y="1441513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161925</xdr:rowOff>
    </xdr:from>
    <xdr:ext cx="469900" cy="245110"/>
    <xdr:sp macro="" textlink="">
      <xdr:nvSpPr>
        <xdr:cNvPr id="728" name="n_3mainValue【児童館】&#10;一人当たり面積"/>
        <xdr:cNvSpPr txBox="1"/>
      </xdr:nvSpPr>
      <xdr:spPr>
        <a:xfrm>
          <a:off x="17386300" y="1441513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24130</xdr:rowOff>
    </xdr:from>
    <xdr:ext cx="469900" cy="248285"/>
    <xdr:sp macro="" textlink="">
      <xdr:nvSpPr>
        <xdr:cNvPr id="729" name="n_4mainValue【児童館】&#10;一人当たり面積"/>
        <xdr:cNvSpPr txBox="1"/>
      </xdr:nvSpPr>
      <xdr:spPr>
        <a:xfrm>
          <a:off x="16592550" y="139420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38" name="テキスト ボックス 737"/>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39" name="直線コネクタ 738"/>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0" name="テキスト ボックス 739"/>
        <xdr:cNvSpPr txBox="1"/>
      </xdr:nvSpPr>
      <xdr:spPr>
        <a:xfrm>
          <a:off x="10797540" y="18564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41" name="直線コネクタ 740"/>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42" name="テキスト ボックス 741"/>
        <xdr:cNvSpPr txBox="1"/>
      </xdr:nvSpPr>
      <xdr:spPr>
        <a:xfrm>
          <a:off x="10797540" y="182384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43" name="直線コネクタ 742"/>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050" cy="259080"/>
    <xdr:sp macro="" textlink="">
      <xdr:nvSpPr>
        <xdr:cNvPr id="744" name="テキスト ボックス 743"/>
        <xdr:cNvSpPr txBox="1"/>
      </xdr:nvSpPr>
      <xdr:spPr>
        <a:xfrm>
          <a:off x="10842625" y="17911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45" name="直線コネクタ 744"/>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050" cy="255905"/>
    <xdr:sp macro="" textlink="">
      <xdr:nvSpPr>
        <xdr:cNvPr id="746" name="テキスト ボックス 745"/>
        <xdr:cNvSpPr txBox="1"/>
      </xdr:nvSpPr>
      <xdr:spPr>
        <a:xfrm>
          <a:off x="10842625" y="1758569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47" name="直線コネクタ 746"/>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050" cy="258445"/>
    <xdr:sp macro="" textlink="">
      <xdr:nvSpPr>
        <xdr:cNvPr id="748" name="テキスト ボックス 747"/>
        <xdr:cNvSpPr txBox="1"/>
      </xdr:nvSpPr>
      <xdr:spPr>
        <a:xfrm>
          <a:off x="10842625" y="172586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49" name="直線コネクタ 748"/>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050" cy="259080"/>
    <xdr:sp macro="" textlink="">
      <xdr:nvSpPr>
        <xdr:cNvPr id="750" name="テキスト ボックス 749"/>
        <xdr:cNvSpPr txBox="1"/>
      </xdr:nvSpPr>
      <xdr:spPr>
        <a:xfrm>
          <a:off x="10842625" y="169322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51" name="直線コネクタ 750"/>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905"/>
    <xdr:sp macro="" textlink="">
      <xdr:nvSpPr>
        <xdr:cNvPr id="752" name="テキスト ボックス 751"/>
        <xdr:cNvSpPr txBox="1"/>
      </xdr:nvSpPr>
      <xdr:spPr>
        <a:xfrm>
          <a:off x="10906760" y="166052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53" name="直線コネクタ 752"/>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109</xdr:row>
      <xdr:rowOff>35560</xdr:rowOff>
    </xdr:to>
    <xdr:cxnSp macro="">
      <xdr:nvCxnSpPr>
        <xdr:cNvPr id="755" name="直線コネクタ 754"/>
        <xdr:cNvCxnSpPr/>
      </xdr:nvCxnSpPr>
      <xdr:spPr>
        <a:xfrm flipV="1">
          <a:off x="14699615" y="169519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6725" cy="259080"/>
    <xdr:sp macro="" textlink="">
      <xdr:nvSpPr>
        <xdr:cNvPr id="756" name="【公民館】&#10;有形固定資産減価償却率最小値テキスト"/>
        <xdr:cNvSpPr txBox="1"/>
      </xdr:nvSpPr>
      <xdr:spPr>
        <a:xfrm>
          <a:off x="14738350" y="18384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7" name="直線コネクタ 756"/>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1955" cy="259080"/>
    <xdr:sp macro="" textlink="">
      <xdr:nvSpPr>
        <xdr:cNvPr id="758" name="【公民館】&#10;有形固定資産減価償却率最大値テキスト"/>
        <xdr:cNvSpPr txBox="1"/>
      </xdr:nvSpPr>
      <xdr:spPr>
        <a:xfrm>
          <a:off x="14738350" y="16727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759" name="直線コネクタ 758"/>
        <xdr:cNvCxnSpPr/>
      </xdr:nvCxnSpPr>
      <xdr:spPr>
        <a:xfrm>
          <a:off x="14611350" y="1695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116840</xdr:rowOff>
    </xdr:from>
    <xdr:ext cx="401955" cy="259080"/>
    <xdr:sp macro="" textlink="">
      <xdr:nvSpPr>
        <xdr:cNvPr id="760" name="【公民館】&#10;有形固定資産減価償却率平均値テキスト"/>
        <xdr:cNvSpPr txBox="1"/>
      </xdr:nvSpPr>
      <xdr:spPr>
        <a:xfrm>
          <a:off x="14738350" y="1760474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93980</xdr:rowOff>
    </xdr:from>
    <xdr:to>
      <xdr:col>85</xdr:col>
      <xdr:colOff>171450</xdr:colOff>
      <xdr:row>106</xdr:row>
      <xdr:rowOff>24130</xdr:rowOff>
    </xdr:to>
    <xdr:sp macro="" textlink="">
      <xdr:nvSpPr>
        <xdr:cNvPr id="761" name="フローチャート: 判断 760"/>
        <xdr:cNvSpPr/>
      </xdr:nvSpPr>
      <xdr:spPr>
        <a:xfrm>
          <a:off x="14649450" y="17753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86360</xdr:rowOff>
    </xdr:from>
    <xdr:to>
      <xdr:col>81</xdr:col>
      <xdr:colOff>101600</xdr:colOff>
      <xdr:row>106</xdr:row>
      <xdr:rowOff>15875</xdr:rowOff>
    </xdr:to>
    <xdr:sp macro="" textlink="">
      <xdr:nvSpPr>
        <xdr:cNvPr id="762" name="フローチャート: 判断 761"/>
        <xdr:cNvSpPr/>
      </xdr:nvSpPr>
      <xdr:spPr>
        <a:xfrm>
          <a:off x="13887450" y="1774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95885</xdr:rowOff>
    </xdr:from>
    <xdr:to>
      <xdr:col>76</xdr:col>
      <xdr:colOff>165100</xdr:colOff>
      <xdr:row>106</xdr:row>
      <xdr:rowOff>26035</xdr:rowOff>
    </xdr:to>
    <xdr:sp macro="" textlink="">
      <xdr:nvSpPr>
        <xdr:cNvPr id="763" name="フローチャート: 判断 762"/>
        <xdr:cNvSpPr/>
      </xdr:nvSpPr>
      <xdr:spPr>
        <a:xfrm>
          <a:off x="13093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764" name="フローチャート: 判断 763"/>
        <xdr:cNvSpPr/>
      </xdr:nvSpPr>
      <xdr:spPr>
        <a:xfrm>
          <a:off x="12299950" y="17732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74930</xdr:rowOff>
    </xdr:from>
    <xdr:to>
      <xdr:col>67</xdr:col>
      <xdr:colOff>101600</xdr:colOff>
      <xdr:row>106</xdr:row>
      <xdr:rowOff>4445</xdr:rowOff>
    </xdr:to>
    <xdr:sp macro="" textlink="">
      <xdr:nvSpPr>
        <xdr:cNvPr id="765" name="フローチャート: 判断 764"/>
        <xdr:cNvSpPr/>
      </xdr:nvSpPr>
      <xdr:spPr>
        <a:xfrm>
          <a:off x="11487150" y="1773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6" name="テキスト ボックス 76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8825" cy="259080"/>
    <xdr:sp macro="" textlink="">
      <xdr:nvSpPr>
        <xdr:cNvPr id="767" name="テキスト ボックス 766"/>
        <xdr:cNvSpPr txBox="1"/>
      </xdr:nvSpPr>
      <xdr:spPr>
        <a:xfrm>
          <a:off x="137668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8" name="テキスト ボックス 76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69" name="テキスト ボックス 76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8825" cy="259080"/>
    <xdr:sp macro="" textlink="">
      <xdr:nvSpPr>
        <xdr:cNvPr id="770" name="テキスト ボックス 769"/>
        <xdr:cNvSpPr txBox="1"/>
      </xdr:nvSpPr>
      <xdr:spPr>
        <a:xfrm>
          <a:off x="11366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66040</xdr:rowOff>
    </xdr:from>
    <xdr:to>
      <xdr:col>85</xdr:col>
      <xdr:colOff>171450</xdr:colOff>
      <xdr:row>107</xdr:row>
      <xdr:rowOff>167640</xdr:rowOff>
    </xdr:to>
    <xdr:sp macro="" textlink="">
      <xdr:nvSpPr>
        <xdr:cNvPr id="771" name="楕円 770"/>
        <xdr:cNvSpPr/>
      </xdr:nvSpPr>
      <xdr:spPr>
        <a:xfrm>
          <a:off x="14649450" y="180682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44450</xdr:rowOff>
    </xdr:from>
    <xdr:ext cx="401955" cy="259080"/>
    <xdr:sp macro="" textlink="">
      <xdr:nvSpPr>
        <xdr:cNvPr id="772" name="【公民館】&#10;有形固定資産減価償却率該当値テキスト"/>
        <xdr:cNvSpPr txBox="1"/>
      </xdr:nvSpPr>
      <xdr:spPr>
        <a:xfrm>
          <a:off x="14738350" y="18046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33655</xdr:rowOff>
    </xdr:from>
    <xdr:to>
      <xdr:col>81</xdr:col>
      <xdr:colOff>101600</xdr:colOff>
      <xdr:row>107</xdr:row>
      <xdr:rowOff>135255</xdr:rowOff>
    </xdr:to>
    <xdr:sp macro="" textlink="">
      <xdr:nvSpPr>
        <xdr:cNvPr id="773" name="楕円 772"/>
        <xdr:cNvSpPr/>
      </xdr:nvSpPr>
      <xdr:spPr>
        <a:xfrm>
          <a:off x="1388745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84455</xdr:rowOff>
    </xdr:from>
    <xdr:to>
      <xdr:col>85</xdr:col>
      <xdr:colOff>127000</xdr:colOff>
      <xdr:row>107</xdr:row>
      <xdr:rowOff>116840</xdr:rowOff>
    </xdr:to>
    <xdr:cxnSp macro="">
      <xdr:nvCxnSpPr>
        <xdr:cNvPr id="774" name="直線コネクタ 773"/>
        <xdr:cNvCxnSpPr/>
      </xdr:nvCxnSpPr>
      <xdr:spPr>
        <a:xfrm>
          <a:off x="13938250" y="1808670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xdr:rowOff>
    </xdr:from>
    <xdr:to>
      <xdr:col>76</xdr:col>
      <xdr:colOff>165100</xdr:colOff>
      <xdr:row>107</xdr:row>
      <xdr:rowOff>102235</xdr:rowOff>
    </xdr:to>
    <xdr:sp macro="" textlink="">
      <xdr:nvSpPr>
        <xdr:cNvPr id="775" name="楕円 774"/>
        <xdr:cNvSpPr/>
      </xdr:nvSpPr>
      <xdr:spPr>
        <a:xfrm>
          <a:off x="130937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52070</xdr:rowOff>
    </xdr:from>
    <xdr:to>
      <xdr:col>81</xdr:col>
      <xdr:colOff>50800</xdr:colOff>
      <xdr:row>107</xdr:row>
      <xdr:rowOff>84455</xdr:rowOff>
    </xdr:to>
    <xdr:cxnSp macro="">
      <xdr:nvCxnSpPr>
        <xdr:cNvPr id="776" name="直線コネクタ 775"/>
        <xdr:cNvCxnSpPr/>
      </xdr:nvCxnSpPr>
      <xdr:spPr>
        <a:xfrm>
          <a:off x="13144500" y="1805432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77" name="楕円 776"/>
        <xdr:cNvSpPr/>
      </xdr:nvSpPr>
      <xdr:spPr>
        <a:xfrm>
          <a:off x="122999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107</xdr:row>
      <xdr:rowOff>19050</xdr:rowOff>
    </xdr:from>
    <xdr:to>
      <xdr:col>76</xdr:col>
      <xdr:colOff>114300</xdr:colOff>
      <xdr:row>107</xdr:row>
      <xdr:rowOff>52070</xdr:rowOff>
    </xdr:to>
    <xdr:cxnSp macro="">
      <xdr:nvCxnSpPr>
        <xdr:cNvPr id="778" name="直線コネクタ 777"/>
        <xdr:cNvCxnSpPr/>
      </xdr:nvCxnSpPr>
      <xdr:spPr>
        <a:xfrm>
          <a:off x="12344400" y="1802130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107315</xdr:rowOff>
    </xdr:from>
    <xdr:to>
      <xdr:col>67</xdr:col>
      <xdr:colOff>101600</xdr:colOff>
      <xdr:row>107</xdr:row>
      <xdr:rowOff>37465</xdr:rowOff>
    </xdr:to>
    <xdr:sp macro="" textlink="">
      <xdr:nvSpPr>
        <xdr:cNvPr id="779" name="楕円 778"/>
        <xdr:cNvSpPr/>
      </xdr:nvSpPr>
      <xdr:spPr>
        <a:xfrm>
          <a:off x="1148715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158115</xdr:rowOff>
    </xdr:from>
    <xdr:to>
      <xdr:col>71</xdr:col>
      <xdr:colOff>171450</xdr:colOff>
      <xdr:row>107</xdr:row>
      <xdr:rowOff>19050</xdr:rowOff>
    </xdr:to>
    <xdr:cxnSp macro="">
      <xdr:nvCxnSpPr>
        <xdr:cNvPr id="780" name="直線コネクタ 779"/>
        <xdr:cNvCxnSpPr/>
      </xdr:nvCxnSpPr>
      <xdr:spPr>
        <a:xfrm>
          <a:off x="11537950" y="1798891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32385</xdr:rowOff>
    </xdr:from>
    <xdr:ext cx="401955" cy="255905"/>
    <xdr:sp macro="" textlink="">
      <xdr:nvSpPr>
        <xdr:cNvPr id="781" name="n_1aveValue【公民館】&#10;有形固定資産減価償却率"/>
        <xdr:cNvSpPr txBox="1"/>
      </xdr:nvSpPr>
      <xdr:spPr>
        <a:xfrm>
          <a:off x="13742035" y="175202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42545</xdr:rowOff>
    </xdr:from>
    <xdr:ext cx="401955" cy="255905"/>
    <xdr:sp macro="" textlink="">
      <xdr:nvSpPr>
        <xdr:cNvPr id="782" name="n_2aveValue【公民館】&#10;有形固定資産減価償却率"/>
        <xdr:cNvSpPr txBox="1"/>
      </xdr:nvSpPr>
      <xdr:spPr>
        <a:xfrm>
          <a:off x="12960985" y="175304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19685</xdr:rowOff>
    </xdr:from>
    <xdr:ext cx="405130" cy="255905"/>
    <xdr:sp macro="" textlink="">
      <xdr:nvSpPr>
        <xdr:cNvPr id="783" name="n_3aveValue【公民館】&#10;有形固定資産減価償却率"/>
        <xdr:cNvSpPr txBox="1"/>
      </xdr:nvSpPr>
      <xdr:spPr>
        <a:xfrm>
          <a:off x="12167235" y="175075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20955</xdr:rowOff>
    </xdr:from>
    <xdr:ext cx="401955" cy="255905"/>
    <xdr:sp macro="" textlink="">
      <xdr:nvSpPr>
        <xdr:cNvPr id="784" name="n_4aveValue【公民館】&#10;有形固定資産減価償却率"/>
        <xdr:cNvSpPr txBox="1"/>
      </xdr:nvSpPr>
      <xdr:spPr>
        <a:xfrm>
          <a:off x="11354435" y="175088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126365</xdr:rowOff>
    </xdr:from>
    <xdr:ext cx="401955" cy="259080"/>
    <xdr:sp macro="" textlink="">
      <xdr:nvSpPr>
        <xdr:cNvPr id="785" name="n_1mainValue【公民館】&#10;有形固定資産減価償却率"/>
        <xdr:cNvSpPr txBox="1"/>
      </xdr:nvSpPr>
      <xdr:spPr>
        <a:xfrm>
          <a:off x="13742035" y="18128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93345</xdr:rowOff>
    </xdr:from>
    <xdr:ext cx="401955" cy="259080"/>
    <xdr:sp macro="" textlink="">
      <xdr:nvSpPr>
        <xdr:cNvPr id="786" name="n_2mainValue【公民館】&#10;有形固定資産減価償却率"/>
        <xdr:cNvSpPr txBox="1"/>
      </xdr:nvSpPr>
      <xdr:spPr>
        <a:xfrm>
          <a:off x="12960985" y="18095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60960</xdr:rowOff>
    </xdr:from>
    <xdr:ext cx="405130" cy="259080"/>
    <xdr:sp macro="" textlink="">
      <xdr:nvSpPr>
        <xdr:cNvPr id="787" name="n_3mainValue【公民館】&#10;有形固定資産減価償却率"/>
        <xdr:cNvSpPr txBox="1"/>
      </xdr:nvSpPr>
      <xdr:spPr>
        <a:xfrm>
          <a:off x="12167235" y="1806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29210</xdr:rowOff>
    </xdr:from>
    <xdr:ext cx="401955" cy="255905"/>
    <xdr:sp macro="" textlink="">
      <xdr:nvSpPr>
        <xdr:cNvPr id="788" name="n_4mainValue【公民館】&#10;有形固定資産減価償却率"/>
        <xdr:cNvSpPr txBox="1"/>
      </xdr:nvSpPr>
      <xdr:spPr>
        <a:xfrm>
          <a:off x="11354435" y="180314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97" name="テキスト ボックス 796"/>
        <xdr:cNvSpPr txBox="1"/>
      </xdr:nvSpPr>
      <xdr:spPr>
        <a:xfrm>
          <a:off x="16440150" y="162306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9" name="直線コネクタ 798"/>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00" name="テキスト ボックス 799"/>
        <xdr:cNvSpPr txBox="1"/>
      </xdr:nvSpPr>
      <xdr:spPr>
        <a:xfrm>
          <a:off x="16048990" y="182384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1" name="直線コネクタ 800"/>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02" name="テキスト ボックス 801"/>
        <xdr:cNvSpPr txBox="1"/>
      </xdr:nvSpPr>
      <xdr:spPr>
        <a:xfrm>
          <a:off x="16048990" y="179114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3" name="直線コネクタ 802"/>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04" name="テキスト ボックス 803"/>
        <xdr:cNvSpPr txBox="1"/>
      </xdr:nvSpPr>
      <xdr:spPr>
        <a:xfrm>
          <a:off x="16048990" y="175856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5" name="直線コネクタ 804"/>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06" name="テキスト ボックス 805"/>
        <xdr:cNvSpPr txBox="1"/>
      </xdr:nvSpPr>
      <xdr:spPr>
        <a:xfrm>
          <a:off x="16048990" y="172586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7" name="直線コネクタ 806"/>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08" name="テキスト ボックス 807"/>
        <xdr:cNvSpPr txBox="1"/>
      </xdr:nvSpPr>
      <xdr:spPr>
        <a:xfrm>
          <a:off x="16048990" y="16932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9" name="直線コネクタ 808"/>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10" name="テキスト ボックス 809"/>
        <xdr:cNvSpPr txBox="1"/>
      </xdr:nvSpPr>
      <xdr:spPr>
        <a:xfrm>
          <a:off x="16048990" y="166052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2" name="テキスト ボックス 811"/>
        <xdr:cNvSpPr txBox="1"/>
      </xdr:nvSpPr>
      <xdr:spPr>
        <a:xfrm>
          <a:off x="1604899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71120</xdr:rowOff>
    </xdr:from>
    <xdr:to>
      <xdr:col>116</xdr:col>
      <xdr:colOff>62865</xdr:colOff>
      <xdr:row>109</xdr:row>
      <xdr:rowOff>20955</xdr:rowOff>
    </xdr:to>
    <xdr:cxnSp macro="">
      <xdr:nvCxnSpPr>
        <xdr:cNvPr id="814" name="直線コネクタ 813"/>
        <xdr:cNvCxnSpPr/>
      </xdr:nvCxnSpPr>
      <xdr:spPr>
        <a:xfrm flipV="1">
          <a:off x="19951065" y="168732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6725" cy="259080"/>
    <xdr:sp macro="" textlink="">
      <xdr:nvSpPr>
        <xdr:cNvPr id="815" name="【公民館】&#10;一人当たり面積最小値テキスト"/>
        <xdr:cNvSpPr txBox="1"/>
      </xdr:nvSpPr>
      <xdr:spPr>
        <a:xfrm>
          <a:off x="19989800" y="18369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16" name="直線コネクタ 815"/>
        <xdr:cNvCxnSpPr/>
      </xdr:nvCxnSpPr>
      <xdr:spPr>
        <a:xfrm>
          <a:off x="19881850" y="1836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17780</xdr:rowOff>
    </xdr:from>
    <xdr:ext cx="466725" cy="255905"/>
    <xdr:sp macro="" textlink="">
      <xdr:nvSpPr>
        <xdr:cNvPr id="817" name="【公民館】&#10;一人当たり面積最大値テキスト"/>
        <xdr:cNvSpPr txBox="1"/>
      </xdr:nvSpPr>
      <xdr:spPr>
        <a:xfrm>
          <a:off x="19989800" y="16648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71120</xdr:rowOff>
    </xdr:from>
    <xdr:to>
      <xdr:col>116</xdr:col>
      <xdr:colOff>152400</xdr:colOff>
      <xdr:row>100</xdr:row>
      <xdr:rowOff>71120</xdr:rowOff>
    </xdr:to>
    <xdr:cxnSp macro="">
      <xdr:nvCxnSpPr>
        <xdr:cNvPr id="818" name="直線コネクタ 817"/>
        <xdr:cNvCxnSpPr/>
      </xdr:nvCxnSpPr>
      <xdr:spPr>
        <a:xfrm>
          <a:off x="19881850" y="16873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6725" cy="259080"/>
    <xdr:sp macro="" textlink="">
      <xdr:nvSpPr>
        <xdr:cNvPr id="819" name="【公民館】&#10;一人当たり面積平均値テキスト"/>
        <xdr:cNvSpPr txBox="1"/>
      </xdr:nvSpPr>
      <xdr:spPr>
        <a:xfrm>
          <a:off x="19989800" y="1782191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199009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147955</xdr:rowOff>
    </xdr:from>
    <xdr:to>
      <xdr:col>112</xdr:col>
      <xdr:colOff>38100</xdr:colOff>
      <xdr:row>107</xdr:row>
      <xdr:rowOff>78105</xdr:rowOff>
    </xdr:to>
    <xdr:sp macro="" textlink="">
      <xdr:nvSpPr>
        <xdr:cNvPr id="821" name="フローチャート: 判断 820"/>
        <xdr:cNvSpPr/>
      </xdr:nvSpPr>
      <xdr:spPr>
        <a:xfrm>
          <a:off x="19157950" y="17978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1834515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823" name="フローチャート: 判断 822"/>
        <xdr:cNvSpPr/>
      </xdr:nvSpPr>
      <xdr:spPr>
        <a:xfrm>
          <a:off x="175514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10795</xdr:rowOff>
    </xdr:from>
    <xdr:to>
      <xdr:col>98</xdr:col>
      <xdr:colOff>38100</xdr:colOff>
      <xdr:row>107</xdr:row>
      <xdr:rowOff>112395</xdr:rowOff>
    </xdr:to>
    <xdr:sp macro="" textlink="">
      <xdr:nvSpPr>
        <xdr:cNvPr id="824" name="フローチャート: 判断 823"/>
        <xdr:cNvSpPr/>
      </xdr:nvSpPr>
      <xdr:spPr>
        <a:xfrm>
          <a:off x="16757650" y="18013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26" name="テキスト ボックス 825"/>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8825" cy="259080"/>
    <xdr:sp macro="" textlink="">
      <xdr:nvSpPr>
        <xdr:cNvPr id="827" name="テキスト ボックス 826"/>
        <xdr:cNvSpPr txBox="1"/>
      </xdr:nvSpPr>
      <xdr:spPr>
        <a:xfrm>
          <a:off x="18224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29" name="テキスト ボックス 828"/>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167640</xdr:rowOff>
    </xdr:from>
    <xdr:to>
      <xdr:col>116</xdr:col>
      <xdr:colOff>114300</xdr:colOff>
      <xdr:row>108</xdr:row>
      <xdr:rowOff>97790</xdr:rowOff>
    </xdr:to>
    <xdr:sp macro="" textlink="">
      <xdr:nvSpPr>
        <xdr:cNvPr id="830" name="楕円 829"/>
        <xdr:cNvSpPr/>
      </xdr:nvSpPr>
      <xdr:spPr>
        <a:xfrm>
          <a:off x="199009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146050</xdr:rowOff>
    </xdr:from>
    <xdr:ext cx="466725" cy="255905"/>
    <xdr:sp macro="" textlink="">
      <xdr:nvSpPr>
        <xdr:cNvPr id="831" name="【公民館】&#10;一人当たり面積該当値テキスト"/>
        <xdr:cNvSpPr txBox="1"/>
      </xdr:nvSpPr>
      <xdr:spPr>
        <a:xfrm>
          <a:off x="19989800" y="18148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103505</xdr:rowOff>
    </xdr:from>
    <xdr:to>
      <xdr:col>112</xdr:col>
      <xdr:colOff>38100</xdr:colOff>
      <xdr:row>108</xdr:row>
      <xdr:rowOff>33655</xdr:rowOff>
    </xdr:to>
    <xdr:sp macro="" textlink="">
      <xdr:nvSpPr>
        <xdr:cNvPr id="832" name="楕円 831"/>
        <xdr:cNvSpPr/>
      </xdr:nvSpPr>
      <xdr:spPr>
        <a:xfrm>
          <a:off x="19157950" y="18105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154940</xdr:rowOff>
    </xdr:from>
    <xdr:to>
      <xdr:col>116</xdr:col>
      <xdr:colOff>63500</xdr:colOff>
      <xdr:row>108</xdr:row>
      <xdr:rowOff>46990</xdr:rowOff>
    </xdr:to>
    <xdr:cxnSp macro="">
      <xdr:nvCxnSpPr>
        <xdr:cNvPr id="833" name="直線コネクタ 832"/>
        <xdr:cNvCxnSpPr/>
      </xdr:nvCxnSpPr>
      <xdr:spPr>
        <a:xfrm>
          <a:off x="19202400" y="18157190"/>
          <a:ext cx="7493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105410</xdr:rowOff>
    </xdr:from>
    <xdr:to>
      <xdr:col>107</xdr:col>
      <xdr:colOff>101600</xdr:colOff>
      <xdr:row>108</xdr:row>
      <xdr:rowOff>35560</xdr:rowOff>
    </xdr:to>
    <xdr:sp macro="" textlink="">
      <xdr:nvSpPr>
        <xdr:cNvPr id="834" name="楕円 833"/>
        <xdr:cNvSpPr/>
      </xdr:nvSpPr>
      <xdr:spPr>
        <a:xfrm>
          <a:off x="1834515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154940</xdr:rowOff>
    </xdr:from>
    <xdr:to>
      <xdr:col>111</xdr:col>
      <xdr:colOff>171450</xdr:colOff>
      <xdr:row>107</xdr:row>
      <xdr:rowOff>156210</xdr:rowOff>
    </xdr:to>
    <xdr:cxnSp macro="">
      <xdr:nvCxnSpPr>
        <xdr:cNvPr id="835" name="直線コネクタ 834"/>
        <xdr:cNvCxnSpPr/>
      </xdr:nvCxnSpPr>
      <xdr:spPr>
        <a:xfrm flipV="1">
          <a:off x="18395950" y="1815719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38735</xdr:rowOff>
    </xdr:to>
    <xdr:sp macro="" textlink="">
      <xdr:nvSpPr>
        <xdr:cNvPr id="836" name="楕円 835"/>
        <xdr:cNvSpPr/>
      </xdr:nvSpPr>
      <xdr:spPr>
        <a:xfrm>
          <a:off x="175514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156210</xdr:rowOff>
    </xdr:from>
    <xdr:to>
      <xdr:col>107</xdr:col>
      <xdr:colOff>50800</xdr:colOff>
      <xdr:row>107</xdr:row>
      <xdr:rowOff>159385</xdr:rowOff>
    </xdr:to>
    <xdr:cxnSp macro="">
      <xdr:nvCxnSpPr>
        <xdr:cNvPr id="837" name="直線コネクタ 836"/>
        <xdr:cNvCxnSpPr/>
      </xdr:nvCxnSpPr>
      <xdr:spPr>
        <a:xfrm flipV="1">
          <a:off x="17602200" y="1815846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110490</xdr:rowOff>
    </xdr:from>
    <xdr:to>
      <xdr:col>98</xdr:col>
      <xdr:colOff>38100</xdr:colOff>
      <xdr:row>108</xdr:row>
      <xdr:rowOff>40640</xdr:rowOff>
    </xdr:to>
    <xdr:sp macro="" textlink="">
      <xdr:nvSpPr>
        <xdr:cNvPr id="838" name="楕円 837"/>
        <xdr:cNvSpPr/>
      </xdr:nvSpPr>
      <xdr:spPr>
        <a:xfrm>
          <a:off x="16757650" y="18112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159385</xdr:rowOff>
    </xdr:from>
    <xdr:to>
      <xdr:col>102</xdr:col>
      <xdr:colOff>114300</xdr:colOff>
      <xdr:row>107</xdr:row>
      <xdr:rowOff>161290</xdr:rowOff>
    </xdr:to>
    <xdr:cxnSp macro="">
      <xdr:nvCxnSpPr>
        <xdr:cNvPr id="839" name="直線コネクタ 838"/>
        <xdr:cNvCxnSpPr/>
      </xdr:nvCxnSpPr>
      <xdr:spPr>
        <a:xfrm flipV="1">
          <a:off x="16802100" y="1816163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94615</xdr:rowOff>
    </xdr:from>
    <xdr:ext cx="469900" cy="259080"/>
    <xdr:sp macro="" textlink="">
      <xdr:nvSpPr>
        <xdr:cNvPr id="840" name="n_1aveValue【公民館】&#10;一人当たり面積"/>
        <xdr:cNvSpPr txBox="1"/>
      </xdr:nvSpPr>
      <xdr:spPr>
        <a:xfrm>
          <a:off x="18980150" y="177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97790</xdr:rowOff>
    </xdr:from>
    <xdr:ext cx="469900" cy="255905"/>
    <xdr:sp macro="" textlink="">
      <xdr:nvSpPr>
        <xdr:cNvPr id="841" name="n_2aveValue【公民館】&#10;一人当たり面積"/>
        <xdr:cNvSpPr txBox="1"/>
      </xdr:nvSpPr>
      <xdr:spPr>
        <a:xfrm>
          <a:off x="18180050" y="17757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109220</xdr:rowOff>
    </xdr:from>
    <xdr:ext cx="469900" cy="255905"/>
    <xdr:sp macro="" textlink="">
      <xdr:nvSpPr>
        <xdr:cNvPr id="842" name="n_3aveValue【公民館】&#10;一人当たり面積"/>
        <xdr:cNvSpPr txBox="1"/>
      </xdr:nvSpPr>
      <xdr:spPr>
        <a:xfrm>
          <a:off x="17386300" y="17768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128905</xdr:rowOff>
    </xdr:from>
    <xdr:ext cx="469900" cy="259080"/>
    <xdr:sp macro="" textlink="">
      <xdr:nvSpPr>
        <xdr:cNvPr id="843" name="n_4aveValue【公民館】&#10;一人当たり面積"/>
        <xdr:cNvSpPr txBox="1"/>
      </xdr:nvSpPr>
      <xdr:spPr>
        <a:xfrm>
          <a:off x="16592550" y="177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24765</xdr:rowOff>
    </xdr:from>
    <xdr:ext cx="469900" cy="259080"/>
    <xdr:sp macro="" textlink="">
      <xdr:nvSpPr>
        <xdr:cNvPr id="844" name="n_1mainValue【公民館】&#10;一人当たり面積"/>
        <xdr:cNvSpPr txBox="1"/>
      </xdr:nvSpPr>
      <xdr:spPr>
        <a:xfrm>
          <a:off x="18980150" y="1819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26670</xdr:rowOff>
    </xdr:from>
    <xdr:ext cx="469900" cy="259080"/>
    <xdr:sp macro="" textlink="">
      <xdr:nvSpPr>
        <xdr:cNvPr id="845" name="n_2mainValue【公民館】&#10;一人当たり面積"/>
        <xdr:cNvSpPr txBox="1"/>
      </xdr:nvSpPr>
      <xdr:spPr>
        <a:xfrm>
          <a:off x="1818005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29845</xdr:rowOff>
    </xdr:from>
    <xdr:ext cx="469900" cy="255905"/>
    <xdr:sp macro="" textlink="">
      <xdr:nvSpPr>
        <xdr:cNvPr id="846" name="n_3mainValue【公民館】&#10;一人当たり面積"/>
        <xdr:cNvSpPr txBox="1"/>
      </xdr:nvSpPr>
      <xdr:spPr>
        <a:xfrm>
          <a:off x="17386300" y="182035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31750</xdr:rowOff>
    </xdr:from>
    <xdr:ext cx="469900" cy="255905"/>
    <xdr:sp macro="" textlink="">
      <xdr:nvSpPr>
        <xdr:cNvPr id="847" name="n_4mainValue【公民館】&#10;一人当たり面積"/>
        <xdr:cNvSpPr txBox="1"/>
      </xdr:nvSpPr>
      <xdr:spPr>
        <a:xfrm>
          <a:off x="16592550" y="182054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類似団体と比較して特に有形固定資産減価償却率が高くなっている施設は、幼稚園・保育所、公営住宅、児童館、公民館である。</a:t>
          </a:r>
        </a:p>
        <a:p>
          <a:r>
            <a:rPr kumimoji="1" lang="ja-JP" altLang="en-US" sz="1300">
              <a:latin typeface="ＭＳ Ｐゴシック"/>
              <a:ea typeface="ＭＳ Ｐゴシック"/>
            </a:rPr>
            <a:t>保育所は延べ床面積の５３．０％が建設後３０年以上経過、公営住宅施設は延べ床面積の１９．５％が建築後４０年以上経過、公民館は２館とも建築後３８年経過している。公共施設等総合管理計画に基づき施設の老朽化対策に取り組んでおり、公営住宅については長寿命化改修、公民館については集約化・複合化を進めているところであり、後年度以降の有形固定資産減価償却率は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17780</xdr:rowOff>
    </xdr:from>
    <xdr:to>
      <xdr:col>120</xdr:col>
      <xdr:colOff>152400</xdr:colOff>
      <xdr:row>4</xdr:row>
      <xdr:rowOff>61595</xdr:rowOff>
    </xdr:to>
    <xdr:sp macro="" textlink="">
      <xdr:nvSpPr>
        <xdr:cNvPr id="3" name="正方形/長方形 2"/>
        <xdr:cNvSpPr/>
      </xdr:nvSpPr>
      <xdr:spPr>
        <a:xfrm>
          <a:off x="17145000" y="189230"/>
          <a:ext cx="35814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37465</xdr:rowOff>
    </xdr:to>
    <xdr:sp macro="" textlink="">
      <xdr:nvSpPr>
        <xdr:cNvPr id="4" name="正方形/長方形 3"/>
        <xdr:cNvSpPr/>
      </xdr:nvSpPr>
      <xdr:spPr>
        <a:xfrm>
          <a:off x="17164050" y="213995"/>
          <a:ext cx="35369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17780</xdr:rowOff>
    </xdr:from>
    <xdr:to>
      <xdr:col>99</xdr:col>
      <xdr:colOff>57150</xdr:colOff>
      <xdr:row>4</xdr:row>
      <xdr:rowOff>61595</xdr:rowOff>
    </xdr:to>
    <xdr:sp macro="" textlink="">
      <xdr:nvSpPr>
        <xdr:cNvPr id="6" name="正方形/長方形 5"/>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37465</xdr:rowOff>
    </xdr:to>
    <xdr:sp macro="" textlink="">
      <xdr:nvSpPr>
        <xdr:cNvPr id="7" name="正方形/長方形 6"/>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161925</xdr:rowOff>
    </xdr:to>
    <xdr:sp macro="" textlink="">
      <xdr:nvSpPr>
        <xdr:cNvPr id="13" name="正方形/長方形 12"/>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161925</xdr:rowOff>
    </xdr:to>
    <xdr:sp macro="" textlink="">
      <xdr:nvSpPr>
        <xdr:cNvPr id="14" name="正方形/長方形 13"/>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116840</xdr:rowOff>
    </xdr:to>
    <xdr:sp macro="" textlink="">
      <xdr:nvSpPr>
        <xdr:cNvPr id="16" name="正方形/長方形 15"/>
        <xdr:cNvSpPr/>
      </xdr:nvSpPr>
      <xdr:spPr>
        <a:xfrm>
          <a:off x="4584700" y="1680210"/>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116840</xdr:rowOff>
    </xdr:to>
    <xdr:sp macro="" textlink="">
      <xdr:nvSpPr>
        <xdr:cNvPr id="17" name="正方形/長方形 16"/>
        <xdr:cNvSpPr/>
      </xdr:nvSpPr>
      <xdr:spPr>
        <a:xfrm>
          <a:off x="6470650" y="1680210"/>
          <a:ext cx="30861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98425</xdr:rowOff>
    </xdr:to>
    <xdr:sp macro="" textlink="">
      <xdr:nvSpPr>
        <xdr:cNvPr id="18" name="角丸四角形 17"/>
        <xdr:cNvSpPr/>
      </xdr:nvSpPr>
      <xdr:spPr>
        <a:xfrm>
          <a:off x="9969500" y="873125"/>
          <a:ext cx="1371600" cy="12407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66</xdr:col>
      <xdr:colOff>95250</xdr:colOff>
      <xdr:row>8</xdr:row>
      <xdr:rowOff>98425</xdr:rowOff>
    </xdr:to>
    <xdr:sp macro="" textlink="">
      <xdr:nvSpPr>
        <xdr:cNvPr id="20" name="正方形/長方形 19"/>
        <xdr:cNvSpPr/>
      </xdr:nvSpPr>
      <xdr:spPr>
        <a:xfrm>
          <a:off x="10210800" y="1195070"/>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154305</xdr:rowOff>
    </xdr:to>
    <xdr:sp macro="" textlink="">
      <xdr:nvSpPr>
        <xdr:cNvPr id="24" name="フローチャート: 判断 23"/>
        <xdr:cNvSpPr/>
      </xdr:nvSpPr>
      <xdr:spPr>
        <a:xfrm>
          <a:off x="10106025" y="12325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116840</xdr:rowOff>
    </xdr:to>
    <xdr:cxnSp macro="">
      <xdr:nvCxnSpPr>
        <xdr:cNvPr id="25" name="直線コネクタ 24"/>
        <xdr:cNvCxnSpPr/>
      </xdr:nvCxnSpPr>
      <xdr:spPr>
        <a:xfrm>
          <a:off x="10131425" y="149415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190"/>
    <xdr:sp macro="" textlink="">
      <xdr:nvSpPr>
        <xdr:cNvPr id="29" name="テキスト ボックス 28"/>
        <xdr:cNvSpPr txBox="1"/>
      </xdr:nvSpPr>
      <xdr:spPr>
        <a:xfrm>
          <a:off x="641350" y="2736215"/>
          <a:ext cx="8896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24130</xdr:rowOff>
    </xdr:from>
    <xdr:ext cx="6046470" cy="253365"/>
    <xdr:sp macro="" textlink="">
      <xdr:nvSpPr>
        <xdr:cNvPr id="30" name="テキスト ボックス 29"/>
        <xdr:cNvSpPr txBox="1"/>
      </xdr:nvSpPr>
      <xdr:spPr>
        <a:xfrm>
          <a:off x="641350" y="304546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190"/>
    <xdr:sp macro="" textlink="">
      <xdr:nvSpPr>
        <xdr:cNvPr id="32" name="テキスト ボックス 31"/>
        <xdr:cNvSpPr txBox="1"/>
      </xdr:nvSpPr>
      <xdr:spPr>
        <a:xfrm>
          <a:off x="641350" y="3667125"/>
          <a:ext cx="4433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24130</xdr:rowOff>
    </xdr:to>
    <xdr:sp macro="" textlink="">
      <xdr:nvSpPr>
        <xdr:cNvPr id="33" name="正方形/長方形 32"/>
        <xdr:cNvSpPr/>
      </xdr:nvSpPr>
      <xdr:spPr>
        <a:xfrm>
          <a:off x="685800" y="410146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80010</xdr:rowOff>
    </xdr:from>
    <xdr:to>
      <xdr:col>12</xdr:col>
      <xdr:colOff>127000</xdr:colOff>
      <xdr:row>30</xdr:row>
      <xdr:rowOff>161925</xdr:rowOff>
    </xdr:to>
    <xdr:sp macro="" textlink="">
      <xdr:nvSpPr>
        <xdr:cNvPr id="35" name="正方形/長方形 34"/>
        <xdr:cNvSpPr/>
      </xdr:nvSpPr>
      <xdr:spPr>
        <a:xfrm>
          <a:off x="8128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80010</xdr:rowOff>
    </xdr:from>
    <xdr:to>
      <xdr:col>18</xdr:col>
      <xdr:colOff>0</xdr:colOff>
      <xdr:row>30</xdr:row>
      <xdr:rowOff>161925</xdr:rowOff>
    </xdr:to>
    <xdr:sp macro="" textlink="">
      <xdr:nvSpPr>
        <xdr:cNvPr id="37" name="正方形/長方形 36"/>
        <xdr:cNvSpPr/>
      </xdr:nvSpPr>
      <xdr:spPr>
        <a:xfrm>
          <a:off x="17145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80010</xdr:rowOff>
    </xdr:from>
    <xdr:to>
      <xdr:col>24</xdr:col>
      <xdr:colOff>0</xdr:colOff>
      <xdr:row>30</xdr:row>
      <xdr:rowOff>161925</xdr:rowOff>
    </xdr:to>
    <xdr:sp macro="" textlink="">
      <xdr:nvSpPr>
        <xdr:cNvPr id="39" name="正方形/長方形 38"/>
        <xdr:cNvSpPr/>
      </xdr:nvSpPr>
      <xdr:spPr>
        <a:xfrm>
          <a:off x="27432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17780</xdr:rowOff>
    </xdr:from>
    <xdr:to>
      <xdr:col>28</xdr:col>
      <xdr:colOff>152400</xdr:colOff>
      <xdr:row>44</xdr:row>
      <xdr:rowOff>74295</xdr:rowOff>
    </xdr:to>
    <xdr:sp macro="" textlink="">
      <xdr:nvSpPr>
        <xdr:cNvPr id="40" name="正方形/長方形 39"/>
        <xdr:cNvSpPr/>
      </xdr:nvSpPr>
      <xdr:spPr>
        <a:xfrm>
          <a:off x="685800" y="5218430"/>
          <a:ext cx="42672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0345"/>
    <xdr:sp macro="" textlink="">
      <xdr:nvSpPr>
        <xdr:cNvPr id="41" name="テキスト ボックス 40"/>
        <xdr:cNvSpPr txBox="1"/>
      </xdr:nvSpPr>
      <xdr:spPr>
        <a:xfrm>
          <a:off x="666750" y="5033010"/>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185" cy="250190"/>
    <xdr:sp macro="" textlink="">
      <xdr:nvSpPr>
        <xdr:cNvPr id="43" name="テキスト ボックス 42"/>
        <xdr:cNvSpPr txBox="1"/>
      </xdr:nvSpPr>
      <xdr:spPr>
        <a:xfrm>
          <a:off x="275590" y="73158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4185" cy="249555"/>
    <xdr:sp macro="" textlink="">
      <xdr:nvSpPr>
        <xdr:cNvPr id="45" name="テキスト ボックス 44"/>
        <xdr:cNvSpPr txBox="1"/>
      </xdr:nvSpPr>
      <xdr:spPr>
        <a:xfrm>
          <a:off x="275590" y="69430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0050" cy="250190"/>
    <xdr:sp macro="" textlink="">
      <xdr:nvSpPr>
        <xdr:cNvPr id="47" name="テキスト ボックス 46"/>
        <xdr:cNvSpPr txBox="1"/>
      </xdr:nvSpPr>
      <xdr:spPr>
        <a:xfrm>
          <a:off x="339725" y="65703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0050" cy="249555"/>
    <xdr:sp macro="" textlink="">
      <xdr:nvSpPr>
        <xdr:cNvPr id="49" name="テキスト ボックス 48"/>
        <xdr:cNvSpPr txBox="1"/>
      </xdr:nvSpPr>
      <xdr:spPr>
        <a:xfrm>
          <a:off x="339725" y="6198235"/>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0050" cy="249555"/>
    <xdr:sp macro="" textlink="">
      <xdr:nvSpPr>
        <xdr:cNvPr id="51" name="テキスト ボックス 50"/>
        <xdr:cNvSpPr txBox="1"/>
      </xdr:nvSpPr>
      <xdr:spPr>
        <a:xfrm>
          <a:off x="339725" y="582549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xdr:cNvCxnSpPr/>
      </xdr:nvCxnSpPr>
      <xdr:spPr>
        <a:xfrm>
          <a:off x="685800" y="5591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84455</xdr:rowOff>
    </xdr:from>
    <xdr:ext cx="335915" cy="250190"/>
    <xdr:sp macro="" textlink="">
      <xdr:nvSpPr>
        <xdr:cNvPr id="53" name="テキスト ボックス 52"/>
        <xdr:cNvSpPr txBox="1"/>
      </xdr:nvSpPr>
      <xdr:spPr>
        <a:xfrm>
          <a:off x="384810" y="5452745"/>
          <a:ext cx="335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17780</xdr:rowOff>
    </xdr:from>
    <xdr:to>
      <xdr:col>28</xdr:col>
      <xdr:colOff>114300</xdr:colOff>
      <xdr:row>31</xdr:row>
      <xdr:rowOff>17780</xdr:rowOff>
    </xdr:to>
    <xdr:cxnSp macro="">
      <xdr:nvCxnSpPr>
        <xdr:cNvPr id="54" name="直線コネクタ 53"/>
        <xdr:cNvCxnSpPr/>
      </xdr:nvCxnSpPr>
      <xdr:spPr>
        <a:xfrm>
          <a:off x="685800" y="5218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17780</xdr:rowOff>
    </xdr:from>
    <xdr:to>
      <xdr:col>28</xdr:col>
      <xdr:colOff>152400</xdr:colOff>
      <xdr:row>44</xdr:row>
      <xdr:rowOff>74295</xdr:rowOff>
    </xdr:to>
    <xdr:sp macro="" textlink="">
      <xdr:nvSpPr>
        <xdr:cNvPr id="55" name="【図書館】&#10;有形固定資産減価償却率グラフ枠"/>
        <xdr:cNvSpPr/>
      </xdr:nvSpPr>
      <xdr:spPr>
        <a:xfrm>
          <a:off x="685800" y="5218430"/>
          <a:ext cx="42672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55245</xdr:rowOff>
    </xdr:from>
    <xdr:to>
      <xdr:col>24</xdr:col>
      <xdr:colOff>62865</xdr:colOff>
      <xdr:row>40</xdr:row>
      <xdr:rowOff>124460</xdr:rowOff>
    </xdr:to>
    <xdr:cxnSp macro="">
      <xdr:nvCxnSpPr>
        <xdr:cNvPr id="56" name="直線コネクタ 55"/>
        <xdr:cNvCxnSpPr/>
      </xdr:nvCxnSpPr>
      <xdr:spPr>
        <a:xfrm flipV="1">
          <a:off x="4177665" y="559117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128270</xdr:rowOff>
    </xdr:from>
    <xdr:ext cx="466725" cy="250190"/>
    <xdr:sp macro="" textlink="">
      <xdr:nvSpPr>
        <xdr:cNvPr id="57" name="【図書館】&#10;有形固定資産減価償却率最小値テキスト"/>
        <xdr:cNvSpPr txBox="1"/>
      </xdr:nvSpPr>
      <xdr:spPr>
        <a:xfrm>
          <a:off x="4216400" y="683768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124460</xdr:rowOff>
    </xdr:from>
    <xdr:to>
      <xdr:col>24</xdr:col>
      <xdr:colOff>152400</xdr:colOff>
      <xdr:row>40</xdr:row>
      <xdr:rowOff>124460</xdr:rowOff>
    </xdr:to>
    <xdr:cxnSp macro="">
      <xdr:nvCxnSpPr>
        <xdr:cNvPr id="58" name="直線コネクタ 57"/>
        <xdr:cNvCxnSpPr/>
      </xdr:nvCxnSpPr>
      <xdr:spPr>
        <a:xfrm>
          <a:off x="4108450" y="683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37185" cy="253365"/>
    <xdr:sp macro="" textlink="">
      <xdr:nvSpPr>
        <xdr:cNvPr id="59" name="【図書館】&#10;有形固定資産減価償却率最大値テキスト"/>
        <xdr:cNvSpPr txBox="1"/>
      </xdr:nvSpPr>
      <xdr:spPr>
        <a:xfrm>
          <a:off x="4216400" y="5372100"/>
          <a:ext cx="337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55245</xdr:rowOff>
    </xdr:from>
    <xdr:to>
      <xdr:col>24</xdr:col>
      <xdr:colOff>152400</xdr:colOff>
      <xdr:row>33</xdr:row>
      <xdr:rowOff>55245</xdr:rowOff>
    </xdr:to>
    <xdr:cxnSp macro="">
      <xdr:nvCxnSpPr>
        <xdr:cNvPr id="60" name="直線コネクタ 59"/>
        <xdr:cNvCxnSpPr/>
      </xdr:nvCxnSpPr>
      <xdr:spPr>
        <a:xfrm>
          <a:off x="4108450" y="5591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45085</xdr:rowOff>
    </xdr:from>
    <xdr:ext cx="401955" cy="253365"/>
    <xdr:sp macro="" textlink="">
      <xdr:nvSpPr>
        <xdr:cNvPr id="61" name="【図書館】&#10;有形固定資産減価償却率平均値テキスト"/>
        <xdr:cNvSpPr txBox="1"/>
      </xdr:nvSpPr>
      <xdr:spPr>
        <a:xfrm>
          <a:off x="4216400" y="5916295"/>
          <a:ext cx="401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22860</xdr:rowOff>
    </xdr:from>
    <xdr:to>
      <xdr:col>24</xdr:col>
      <xdr:colOff>114300</xdr:colOff>
      <xdr:row>36</xdr:row>
      <xdr:rowOff>123190</xdr:rowOff>
    </xdr:to>
    <xdr:sp macro="" textlink="">
      <xdr:nvSpPr>
        <xdr:cNvPr id="62" name="フローチャート: 判断 61"/>
        <xdr:cNvSpPr/>
      </xdr:nvSpPr>
      <xdr:spPr>
        <a:xfrm>
          <a:off x="4127500" y="6061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17145</xdr:rowOff>
    </xdr:from>
    <xdr:to>
      <xdr:col>20</xdr:col>
      <xdr:colOff>38100</xdr:colOff>
      <xdr:row>36</xdr:row>
      <xdr:rowOff>116205</xdr:rowOff>
    </xdr:to>
    <xdr:sp macro="" textlink="">
      <xdr:nvSpPr>
        <xdr:cNvPr id="63" name="フローチャート: 判断 62"/>
        <xdr:cNvSpPr/>
      </xdr:nvSpPr>
      <xdr:spPr>
        <a:xfrm>
          <a:off x="3384550" y="6055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17780</xdr:rowOff>
    </xdr:from>
    <xdr:to>
      <xdr:col>15</xdr:col>
      <xdr:colOff>101600</xdr:colOff>
      <xdr:row>36</xdr:row>
      <xdr:rowOff>116840</xdr:rowOff>
    </xdr:to>
    <xdr:sp macro="" textlink="">
      <xdr:nvSpPr>
        <xdr:cNvPr id="64" name="フローチャート: 判断 63"/>
        <xdr:cNvSpPr/>
      </xdr:nvSpPr>
      <xdr:spPr>
        <a:xfrm>
          <a:off x="2571750" y="6056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7620</xdr:rowOff>
    </xdr:from>
    <xdr:to>
      <xdr:col>10</xdr:col>
      <xdr:colOff>165100</xdr:colOff>
      <xdr:row>36</xdr:row>
      <xdr:rowOff>107950</xdr:rowOff>
    </xdr:to>
    <xdr:sp macro="" textlink="">
      <xdr:nvSpPr>
        <xdr:cNvPr id="65" name="フローチャート: 判断 64"/>
        <xdr:cNvSpPr/>
      </xdr:nvSpPr>
      <xdr:spPr>
        <a:xfrm>
          <a:off x="1778000" y="6046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21590</xdr:rowOff>
    </xdr:from>
    <xdr:to>
      <xdr:col>6</xdr:col>
      <xdr:colOff>38100</xdr:colOff>
      <xdr:row>36</xdr:row>
      <xdr:rowOff>121920</xdr:rowOff>
    </xdr:to>
    <xdr:sp macro="" textlink="">
      <xdr:nvSpPr>
        <xdr:cNvPr id="66" name="フローチャート: 判断 65"/>
        <xdr:cNvSpPr/>
      </xdr:nvSpPr>
      <xdr:spPr>
        <a:xfrm>
          <a:off x="984250" y="606044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190"/>
    <xdr:sp macro="" textlink="">
      <xdr:nvSpPr>
        <xdr:cNvPr id="67" name="テキスト ボックス 66"/>
        <xdr:cNvSpPr txBox="1"/>
      </xdr:nvSpPr>
      <xdr:spPr>
        <a:xfrm>
          <a:off x="40068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190"/>
    <xdr:sp macro="" textlink="">
      <xdr:nvSpPr>
        <xdr:cNvPr id="68" name="テキスト ボックス 67"/>
        <xdr:cNvSpPr txBox="1"/>
      </xdr:nvSpPr>
      <xdr:spPr>
        <a:xfrm>
          <a:off x="32575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8825" cy="250190"/>
    <xdr:sp macro="" textlink="">
      <xdr:nvSpPr>
        <xdr:cNvPr id="69" name="テキスト ボックス 68"/>
        <xdr:cNvSpPr txBox="1"/>
      </xdr:nvSpPr>
      <xdr:spPr>
        <a:xfrm>
          <a:off x="24511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190"/>
    <xdr:sp macro="" textlink="">
      <xdr:nvSpPr>
        <xdr:cNvPr id="70" name="テキスト ボックス 69"/>
        <xdr:cNvSpPr txBox="1"/>
      </xdr:nvSpPr>
      <xdr:spPr>
        <a:xfrm>
          <a:off x="1657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190"/>
    <xdr:sp macro="" textlink="">
      <xdr:nvSpPr>
        <xdr:cNvPr id="71" name="テキスト ボックス 70"/>
        <xdr:cNvSpPr txBox="1"/>
      </xdr:nvSpPr>
      <xdr:spPr>
        <a:xfrm>
          <a:off x="857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74295</xdr:rowOff>
    </xdr:from>
    <xdr:to>
      <xdr:col>24</xdr:col>
      <xdr:colOff>114300</xdr:colOff>
      <xdr:row>37</xdr:row>
      <xdr:rowOff>5715</xdr:rowOff>
    </xdr:to>
    <xdr:sp macro="" textlink="">
      <xdr:nvSpPr>
        <xdr:cNvPr id="72" name="楕円 71"/>
        <xdr:cNvSpPr/>
      </xdr:nvSpPr>
      <xdr:spPr>
        <a:xfrm>
          <a:off x="4127500" y="6113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52705</xdr:rowOff>
    </xdr:from>
    <xdr:ext cx="401955" cy="249555"/>
    <xdr:sp macro="" textlink="">
      <xdr:nvSpPr>
        <xdr:cNvPr id="73" name="【図書館】&#10;有形固定資産減価償却率該当値テキスト"/>
        <xdr:cNvSpPr txBox="1"/>
      </xdr:nvSpPr>
      <xdr:spPr>
        <a:xfrm>
          <a:off x="4216400" y="60915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50165</xdr:rowOff>
    </xdr:from>
    <xdr:to>
      <xdr:col>20</xdr:col>
      <xdr:colOff>38100</xdr:colOff>
      <xdr:row>36</xdr:row>
      <xdr:rowOff>149225</xdr:rowOff>
    </xdr:to>
    <xdr:sp macro="" textlink="">
      <xdr:nvSpPr>
        <xdr:cNvPr id="74" name="楕円 73"/>
        <xdr:cNvSpPr/>
      </xdr:nvSpPr>
      <xdr:spPr>
        <a:xfrm>
          <a:off x="3384550" y="60890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36</xdr:row>
      <xdr:rowOff>98425</xdr:rowOff>
    </xdr:from>
    <xdr:to>
      <xdr:col>24</xdr:col>
      <xdr:colOff>63500</xdr:colOff>
      <xdr:row>36</xdr:row>
      <xdr:rowOff>124460</xdr:rowOff>
    </xdr:to>
    <xdr:cxnSp macro="">
      <xdr:nvCxnSpPr>
        <xdr:cNvPr id="75" name="直線コネクタ 74"/>
        <xdr:cNvCxnSpPr/>
      </xdr:nvCxnSpPr>
      <xdr:spPr>
        <a:xfrm>
          <a:off x="3429000" y="6137275"/>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124460</xdr:rowOff>
    </xdr:to>
    <xdr:sp macro="" textlink="">
      <xdr:nvSpPr>
        <xdr:cNvPr id="76" name="楕円 75"/>
        <xdr:cNvSpPr/>
      </xdr:nvSpPr>
      <xdr:spPr>
        <a:xfrm>
          <a:off x="2571750" y="6062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74295</xdr:rowOff>
    </xdr:from>
    <xdr:to>
      <xdr:col>19</xdr:col>
      <xdr:colOff>171450</xdr:colOff>
      <xdr:row>36</xdr:row>
      <xdr:rowOff>98425</xdr:rowOff>
    </xdr:to>
    <xdr:cxnSp macro="">
      <xdr:nvCxnSpPr>
        <xdr:cNvPr id="77" name="直線コネクタ 76"/>
        <xdr:cNvCxnSpPr/>
      </xdr:nvCxnSpPr>
      <xdr:spPr>
        <a:xfrm>
          <a:off x="2622550" y="6113145"/>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0</xdr:rowOff>
    </xdr:from>
    <xdr:to>
      <xdr:col>10</xdr:col>
      <xdr:colOff>165100</xdr:colOff>
      <xdr:row>36</xdr:row>
      <xdr:rowOff>98425</xdr:rowOff>
    </xdr:to>
    <xdr:sp macro="" textlink="">
      <xdr:nvSpPr>
        <xdr:cNvPr id="78" name="楕円 77"/>
        <xdr:cNvSpPr/>
      </xdr:nvSpPr>
      <xdr:spPr>
        <a:xfrm>
          <a:off x="1778000" y="6038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50165</xdr:rowOff>
    </xdr:from>
    <xdr:to>
      <xdr:col>15</xdr:col>
      <xdr:colOff>50800</xdr:colOff>
      <xdr:row>36</xdr:row>
      <xdr:rowOff>74295</xdr:rowOff>
    </xdr:to>
    <xdr:cxnSp macro="">
      <xdr:nvCxnSpPr>
        <xdr:cNvPr id="79" name="直線コネクタ 78"/>
        <xdr:cNvCxnSpPr/>
      </xdr:nvCxnSpPr>
      <xdr:spPr>
        <a:xfrm>
          <a:off x="1828800" y="608901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106680</xdr:rowOff>
    </xdr:from>
    <xdr:to>
      <xdr:col>6</xdr:col>
      <xdr:colOff>38100</xdr:colOff>
      <xdr:row>36</xdr:row>
      <xdr:rowOff>38735</xdr:rowOff>
    </xdr:to>
    <xdr:sp macro="" textlink="">
      <xdr:nvSpPr>
        <xdr:cNvPr id="80" name="楕円 79"/>
        <xdr:cNvSpPr/>
      </xdr:nvSpPr>
      <xdr:spPr>
        <a:xfrm>
          <a:off x="984250" y="5977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35</xdr:row>
      <xdr:rowOff>155575</xdr:rowOff>
    </xdr:from>
    <xdr:to>
      <xdr:col>10</xdr:col>
      <xdr:colOff>114300</xdr:colOff>
      <xdr:row>36</xdr:row>
      <xdr:rowOff>50165</xdr:rowOff>
    </xdr:to>
    <xdr:cxnSp macro="">
      <xdr:nvCxnSpPr>
        <xdr:cNvPr id="81" name="直線コネクタ 80"/>
        <xdr:cNvCxnSpPr/>
      </xdr:nvCxnSpPr>
      <xdr:spPr>
        <a:xfrm>
          <a:off x="1028700" y="6026785"/>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132080</xdr:rowOff>
    </xdr:from>
    <xdr:ext cx="401955" cy="252730"/>
    <xdr:sp macro="" textlink="">
      <xdr:nvSpPr>
        <xdr:cNvPr id="82" name="n_1aveValue【図書館】&#10;有形固定資産減価償却率"/>
        <xdr:cNvSpPr txBox="1"/>
      </xdr:nvSpPr>
      <xdr:spPr>
        <a:xfrm>
          <a:off x="3239135" y="583565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133350</xdr:rowOff>
    </xdr:from>
    <xdr:ext cx="401955" cy="252730"/>
    <xdr:sp macro="" textlink="">
      <xdr:nvSpPr>
        <xdr:cNvPr id="83" name="n_2aveValue【図書館】&#10;有形固定資産減価償却率"/>
        <xdr:cNvSpPr txBox="1"/>
      </xdr:nvSpPr>
      <xdr:spPr>
        <a:xfrm>
          <a:off x="2439035" y="583692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98425</xdr:rowOff>
    </xdr:from>
    <xdr:ext cx="401955" cy="252730"/>
    <xdr:sp macro="" textlink="">
      <xdr:nvSpPr>
        <xdr:cNvPr id="84" name="n_3aveValue【図書館】&#10;有形固定資産減価償却率"/>
        <xdr:cNvSpPr txBox="1"/>
      </xdr:nvSpPr>
      <xdr:spPr>
        <a:xfrm>
          <a:off x="1645285" y="613727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112395</xdr:rowOff>
    </xdr:from>
    <xdr:ext cx="405130" cy="252730"/>
    <xdr:sp macro="" textlink="">
      <xdr:nvSpPr>
        <xdr:cNvPr id="85" name="n_4aveValue【図書館】&#10;有形固定資産減価償却率"/>
        <xdr:cNvSpPr txBox="1"/>
      </xdr:nvSpPr>
      <xdr:spPr>
        <a:xfrm>
          <a:off x="851535" y="615124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140335</xdr:rowOff>
    </xdr:from>
    <xdr:ext cx="401955" cy="250190"/>
    <xdr:sp macro="" textlink="">
      <xdr:nvSpPr>
        <xdr:cNvPr id="86" name="n_1mainValue【図書館】&#10;有形固定資産減価償却率"/>
        <xdr:cNvSpPr txBox="1"/>
      </xdr:nvSpPr>
      <xdr:spPr>
        <a:xfrm>
          <a:off x="3239135" y="617918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114935</xdr:rowOff>
    </xdr:from>
    <xdr:ext cx="401955" cy="253365"/>
    <xdr:sp macro="" textlink="">
      <xdr:nvSpPr>
        <xdr:cNvPr id="87" name="n_2mainValue【図書館】&#10;有形固定資産減価償却率"/>
        <xdr:cNvSpPr txBox="1"/>
      </xdr:nvSpPr>
      <xdr:spPr>
        <a:xfrm>
          <a:off x="2439035" y="615378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114935</xdr:rowOff>
    </xdr:from>
    <xdr:ext cx="401955" cy="253365"/>
    <xdr:sp macro="" textlink="">
      <xdr:nvSpPr>
        <xdr:cNvPr id="88" name="n_3mainValue【図書館】&#10;有形固定資産減価償却率"/>
        <xdr:cNvSpPr txBox="1"/>
      </xdr:nvSpPr>
      <xdr:spPr>
        <a:xfrm>
          <a:off x="1645285" y="581850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53975</xdr:rowOff>
    </xdr:from>
    <xdr:ext cx="405130" cy="252095"/>
    <xdr:sp macro="" textlink="">
      <xdr:nvSpPr>
        <xdr:cNvPr id="89" name="n_4mainValue【図書館】&#10;有形固定資産減価償却率"/>
        <xdr:cNvSpPr txBox="1"/>
      </xdr:nvSpPr>
      <xdr:spPr>
        <a:xfrm>
          <a:off x="851535" y="57575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24130</xdr:rowOff>
    </xdr:to>
    <xdr:sp macro="" textlink="">
      <xdr:nvSpPr>
        <xdr:cNvPr id="90" name="正方形/長方形 89"/>
        <xdr:cNvSpPr/>
      </xdr:nvSpPr>
      <xdr:spPr>
        <a:xfrm>
          <a:off x="5956300" y="410146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1" name="正方形/長方形 90"/>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80010</xdr:rowOff>
    </xdr:from>
    <xdr:to>
      <xdr:col>43</xdr:col>
      <xdr:colOff>63500</xdr:colOff>
      <xdr:row>30</xdr:row>
      <xdr:rowOff>161925</xdr:rowOff>
    </xdr:to>
    <xdr:sp macro="" textlink="">
      <xdr:nvSpPr>
        <xdr:cNvPr id="92" name="正方形/長方形 91"/>
        <xdr:cNvSpPr/>
      </xdr:nvSpPr>
      <xdr:spPr>
        <a:xfrm>
          <a:off x="606425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3" name="正方形/長方形 92"/>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80010</xdr:rowOff>
    </xdr:from>
    <xdr:to>
      <xdr:col>48</xdr:col>
      <xdr:colOff>127000</xdr:colOff>
      <xdr:row>30</xdr:row>
      <xdr:rowOff>161925</xdr:rowOff>
    </xdr:to>
    <xdr:sp macro="" textlink="">
      <xdr:nvSpPr>
        <xdr:cNvPr id="94" name="正方形/長方形 93"/>
        <xdr:cNvSpPr/>
      </xdr:nvSpPr>
      <xdr:spPr>
        <a:xfrm>
          <a:off x="69850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5" name="正方形/長方形 94"/>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80010</xdr:rowOff>
    </xdr:from>
    <xdr:to>
      <xdr:col>54</xdr:col>
      <xdr:colOff>127000</xdr:colOff>
      <xdr:row>30</xdr:row>
      <xdr:rowOff>161925</xdr:rowOff>
    </xdr:to>
    <xdr:sp macro="" textlink="">
      <xdr:nvSpPr>
        <xdr:cNvPr id="96" name="正方形/長方形 95"/>
        <xdr:cNvSpPr/>
      </xdr:nvSpPr>
      <xdr:spPr>
        <a:xfrm>
          <a:off x="80137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17780</xdr:rowOff>
    </xdr:from>
    <xdr:to>
      <xdr:col>59</xdr:col>
      <xdr:colOff>88900</xdr:colOff>
      <xdr:row>44</xdr:row>
      <xdr:rowOff>74295</xdr:rowOff>
    </xdr:to>
    <xdr:sp macro="" textlink="">
      <xdr:nvSpPr>
        <xdr:cNvPr id="97" name="正方形/長方形 96"/>
        <xdr:cNvSpPr/>
      </xdr:nvSpPr>
      <xdr:spPr>
        <a:xfrm>
          <a:off x="5956300" y="5218430"/>
          <a:ext cx="424815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0345"/>
    <xdr:sp macro="" textlink="">
      <xdr:nvSpPr>
        <xdr:cNvPr id="98" name="テキスト ボックス 97"/>
        <xdr:cNvSpPr txBox="1"/>
      </xdr:nvSpPr>
      <xdr:spPr>
        <a:xfrm>
          <a:off x="5918200" y="5033010"/>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9" name="直線コネクタ 98"/>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0" name="直線コネクタ 99"/>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4185" cy="249555"/>
    <xdr:sp macro="" textlink="">
      <xdr:nvSpPr>
        <xdr:cNvPr id="101" name="テキスト ボックス 100"/>
        <xdr:cNvSpPr txBox="1"/>
      </xdr:nvSpPr>
      <xdr:spPr>
        <a:xfrm>
          <a:off x="5527040" y="69430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4185" cy="250190"/>
    <xdr:sp macro="" textlink="">
      <xdr:nvSpPr>
        <xdr:cNvPr id="103" name="テキスト ボックス 102"/>
        <xdr:cNvSpPr txBox="1"/>
      </xdr:nvSpPr>
      <xdr:spPr>
        <a:xfrm>
          <a:off x="5527040" y="65703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4" name="直線コネクタ 103"/>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4185" cy="249555"/>
    <xdr:sp macro="" textlink="">
      <xdr:nvSpPr>
        <xdr:cNvPr id="105" name="テキスト ボックス 104"/>
        <xdr:cNvSpPr txBox="1"/>
      </xdr:nvSpPr>
      <xdr:spPr>
        <a:xfrm>
          <a:off x="5527040" y="619823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6" name="直線コネクタ 105"/>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121920</xdr:rowOff>
    </xdr:from>
    <xdr:ext cx="464185" cy="249555"/>
    <xdr:sp macro="" textlink="">
      <xdr:nvSpPr>
        <xdr:cNvPr id="107" name="テキスト ボックス 106"/>
        <xdr:cNvSpPr txBox="1"/>
      </xdr:nvSpPr>
      <xdr:spPr>
        <a:xfrm>
          <a:off x="5527040" y="58254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08" name="直線コネクタ 107"/>
        <xdr:cNvCxnSpPr/>
      </xdr:nvCxnSpPr>
      <xdr:spPr>
        <a:xfrm>
          <a:off x="5956300" y="5591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84455</xdr:rowOff>
    </xdr:from>
    <xdr:ext cx="464185" cy="250190"/>
    <xdr:sp macro="" textlink="">
      <xdr:nvSpPr>
        <xdr:cNvPr id="109" name="テキスト ボックス 108"/>
        <xdr:cNvSpPr txBox="1"/>
      </xdr:nvSpPr>
      <xdr:spPr>
        <a:xfrm>
          <a:off x="5527040" y="54527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17780</xdr:rowOff>
    </xdr:from>
    <xdr:to>
      <xdr:col>59</xdr:col>
      <xdr:colOff>50800</xdr:colOff>
      <xdr:row>31</xdr:row>
      <xdr:rowOff>17780</xdr:rowOff>
    </xdr:to>
    <xdr:cxnSp macro="">
      <xdr:nvCxnSpPr>
        <xdr:cNvPr id="110" name="直線コネクタ 109"/>
        <xdr:cNvCxnSpPr/>
      </xdr:nvCxnSpPr>
      <xdr:spPr>
        <a:xfrm>
          <a:off x="5956300" y="52184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4185" cy="250190"/>
    <xdr:sp macro="" textlink="">
      <xdr:nvSpPr>
        <xdr:cNvPr id="111" name="テキスト ボックス 110"/>
        <xdr:cNvSpPr txBox="1"/>
      </xdr:nvSpPr>
      <xdr:spPr>
        <a:xfrm>
          <a:off x="5527040" y="5080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17780</xdr:rowOff>
    </xdr:from>
    <xdr:to>
      <xdr:col>59</xdr:col>
      <xdr:colOff>88900</xdr:colOff>
      <xdr:row>44</xdr:row>
      <xdr:rowOff>74295</xdr:rowOff>
    </xdr:to>
    <xdr:sp macro="" textlink="">
      <xdr:nvSpPr>
        <xdr:cNvPr id="112" name="【図書館】&#10;一人当たり面積グラフ枠"/>
        <xdr:cNvSpPr/>
      </xdr:nvSpPr>
      <xdr:spPr>
        <a:xfrm>
          <a:off x="5956300" y="5218430"/>
          <a:ext cx="424815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74295</xdr:rowOff>
    </xdr:from>
    <xdr:to>
      <xdr:col>54</xdr:col>
      <xdr:colOff>171450</xdr:colOff>
      <xdr:row>42</xdr:row>
      <xdr:rowOff>0</xdr:rowOff>
    </xdr:to>
    <xdr:cxnSp macro="">
      <xdr:nvCxnSpPr>
        <xdr:cNvPr id="113" name="直線コネクタ 112"/>
        <xdr:cNvCxnSpPr/>
      </xdr:nvCxnSpPr>
      <xdr:spPr>
        <a:xfrm flipV="1">
          <a:off x="9429750" y="577786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6725" cy="253365"/>
    <xdr:sp macro="" textlink="">
      <xdr:nvSpPr>
        <xdr:cNvPr id="114" name="【図書館】&#10;一人当たり面積最小値テキスト"/>
        <xdr:cNvSpPr txBox="1"/>
      </xdr:nvSpPr>
      <xdr:spPr>
        <a:xfrm>
          <a:off x="9467850" y="704850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9359900" y="7044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21590</xdr:rowOff>
    </xdr:from>
    <xdr:ext cx="466725" cy="252730"/>
    <xdr:sp macro="" textlink="">
      <xdr:nvSpPr>
        <xdr:cNvPr id="116" name="【図書館】&#10;一人当たり面積最大値テキスト"/>
        <xdr:cNvSpPr txBox="1"/>
      </xdr:nvSpPr>
      <xdr:spPr>
        <a:xfrm>
          <a:off x="9467850" y="55575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74295</xdr:rowOff>
    </xdr:from>
    <xdr:to>
      <xdr:col>55</xdr:col>
      <xdr:colOff>88900</xdr:colOff>
      <xdr:row>34</xdr:row>
      <xdr:rowOff>74295</xdr:rowOff>
    </xdr:to>
    <xdr:cxnSp macro="">
      <xdr:nvCxnSpPr>
        <xdr:cNvPr id="117" name="直線コネクタ 116"/>
        <xdr:cNvCxnSpPr/>
      </xdr:nvCxnSpPr>
      <xdr:spPr>
        <a:xfrm>
          <a:off x="9359900" y="5777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98425</xdr:rowOff>
    </xdr:from>
    <xdr:ext cx="466725" cy="252730"/>
    <xdr:sp macro="" textlink="">
      <xdr:nvSpPr>
        <xdr:cNvPr id="118" name="【図書館】&#10;一人当たり面積平均値テキスト"/>
        <xdr:cNvSpPr txBox="1"/>
      </xdr:nvSpPr>
      <xdr:spPr>
        <a:xfrm>
          <a:off x="9467850" y="6640195"/>
          <a:ext cx="4667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76200</xdr:rowOff>
    </xdr:from>
    <xdr:to>
      <xdr:col>55</xdr:col>
      <xdr:colOff>50800</xdr:colOff>
      <xdr:row>41</xdr:row>
      <xdr:rowOff>7620</xdr:rowOff>
    </xdr:to>
    <xdr:sp macro="" textlink="">
      <xdr:nvSpPr>
        <xdr:cNvPr id="119" name="フローチャート: 判断 118"/>
        <xdr:cNvSpPr/>
      </xdr:nvSpPr>
      <xdr:spPr>
        <a:xfrm>
          <a:off x="9398000" y="6785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84455</xdr:rowOff>
    </xdr:from>
    <xdr:to>
      <xdr:col>50</xdr:col>
      <xdr:colOff>165100</xdr:colOff>
      <xdr:row>41</xdr:row>
      <xdr:rowOff>16510</xdr:rowOff>
    </xdr:to>
    <xdr:sp macro="" textlink="">
      <xdr:nvSpPr>
        <xdr:cNvPr id="120" name="フローチャート: 判断 119"/>
        <xdr:cNvSpPr/>
      </xdr:nvSpPr>
      <xdr:spPr>
        <a:xfrm>
          <a:off x="8636000" y="6793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98425</xdr:rowOff>
    </xdr:from>
    <xdr:to>
      <xdr:col>46</xdr:col>
      <xdr:colOff>38100</xdr:colOff>
      <xdr:row>41</xdr:row>
      <xdr:rowOff>31115</xdr:rowOff>
    </xdr:to>
    <xdr:sp macro="" textlink="">
      <xdr:nvSpPr>
        <xdr:cNvPr id="121" name="フローチャート: 判断 120"/>
        <xdr:cNvSpPr/>
      </xdr:nvSpPr>
      <xdr:spPr>
        <a:xfrm>
          <a:off x="7842250" y="68078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103505</xdr:rowOff>
    </xdr:from>
    <xdr:to>
      <xdr:col>41</xdr:col>
      <xdr:colOff>101600</xdr:colOff>
      <xdr:row>41</xdr:row>
      <xdr:rowOff>34925</xdr:rowOff>
    </xdr:to>
    <xdr:sp macro="" textlink="">
      <xdr:nvSpPr>
        <xdr:cNvPr id="122" name="フローチャート: 判断 121"/>
        <xdr:cNvSpPr/>
      </xdr:nvSpPr>
      <xdr:spPr>
        <a:xfrm>
          <a:off x="7029450" y="6812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106680</xdr:rowOff>
    </xdr:from>
    <xdr:to>
      <xdr:col>36</xdr:col>
      <xdr:colOff>165100</xdr:colOff>
      <xdr:row>41</xdr:row>
      <xdr:rowOff>38735</xdr:rowOff>
    </xdr:to>
    <xdr:sp macro="" textlink="">
      <xdr:nvSpPr>
        <xdr:cNvPr id="123" name="フローチャート: 判断 122"/>
        <xdr:cNvSpPr/>
      </xdr:nvSpPr>
      <xdr:spPr>
        <a:xfrm>
          <a:off x="6235700" y="6816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190"/>
    <xdr:sp macro="" textlink="">
      <xdr:nvSpPr>
        <xdr:cNvPr id="124" name="テキスト ボックス 123"/>
        <xdr:cNvSpPr txBox="1"/>
      </xdr:nvSpPr>
      <xdr:spPr>
        <a:xfrm>
          <a:off x="925830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190"/>
    <xdr:sp macro="" textlink="">
      <xdr:nvSpPr>
        <xdr:cNvPr id="125" name="テキスト ボックス 124"/>
        <xdr:cNvSpPr txBox="1"/>
      </xdr:nvSpPr>
      <xdr:spPr>
        <a:xfrm>
          <a:off x="8515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190"/>
    <xdr:sp macro="" textlink="">
      <xdr:nvSpPr>
        <xdr:cNvPr id="126" name="テキスト ボックス 125"/>
        <xdr:cNvSpPr txBox="1"/>
      </xdr:nvSpPr>
      <xdr:spPr>
        <a:xfrm>
          <a:off x="7715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8825" cy="250190"/>
    <xdr:sp macro="" textlink="">
      <xdr:nvSpPr>
        <xdr:cNvPr id="127" name="テキスト ボックス 126"/>
        <xdr:cNvSpPr txBox="1"/>
      </xdr:nvSpPr>
      <xdr:spPr>
        <a:xfrm>
          <a:off x="69088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190"/>
    <xdr:sp macro="" textlink="">
      <xdr:nvSpPr>
        <xdr:cNvPr id="128" name="テキスト ボックス 127"/>
        <xdr:cNvSpPr txBox="1"/>
      </xdr:nvSpPr>
      <xdr:spPr>
        <a:xfrm>
          <a:off x="61150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66040</xdr:rowOff>
    </xdr:from>
    <xdr:to>
      <xdr:col>55</xdr:col>
      <xdr:colOff>50800</xdr:colOff>
      <xdr:row>41</xdr:row>
      <xdr:rowOff>165100</xdr:rowOff>
    </xdr:to>
    <xdr:sp macro="" textlink="">
      <xdr:nvSpPr>
        <xdr:cNvPr id="129" name="楕円 128"/>
        <xdr:cNvSpPr/>
      </xdr:nvSpPr>
      <xdr:spPr>
        <a:xfrm>
          <a:off x="9398000" y="69430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150495</xdr:rowOff>
    </xdr:from>
    <xdr:ext cx="466725" cy="253365"/>
    <xdr:sp macro="" textlink="">
      <xdr:nvSpPr>
        <xdr:cNvPr id="130" name="【図書館】&#10;一人当たり面積該当値テキスト"/>
        <xdr:cNvSpPr txBox="1"/>
      </xdr:nvSpPr>
      <xdr:spPr>
        <a:xfrm>
          <a:off x="9467850" y="685990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66040</xdr:rowOff>
    </xdr:from>
    <xdr:to>
      <xdr:col>50</xdr:col>
      <xdr:colOff>165100</xdr:colOff>
      <xdr:row>41</xdr:row>
      <xdr:rowOff>165100</xdr:rowOff>
    </xdr:to>
    <xdr:sp macro="" textlink="">
      <xdr:nvSpPr>
        <xdr:cNvPr id="131" name="楕円 130"/>
        <xdr:cNvSpPr/>
      </xdr:nvSpPr>
      <xdr:spPr>
        <a:xfrm>
          <a:off x="8636000" y="6943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114935</xdr:rowOff>
    </xdr:from>
    <xdr:to>
      <xdr:col>55</xdr:col>
      <xdr:colOff>0</xdr:colOff>
      <xdr:row>41</xdr:row>
      <xdr:rowOff>114935</xdr:rowOff>
    </xdr:to>
    <xdr:cxnSp macro="">
      <xdr:nvCxnSpPr>
        <xdr:cNvPr id="132" name="直線コネクタ 131"/>
        <xdr:cNvCxnSpPr/>
      </xdr:nvCxnSpPr>
      <xdr:spPr>
        <a:xfrm>
          <a:off x="8686800" y="699198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69850</xdr:rowOff>
    </xdr:from>
    <xdr:to>
      <xdr:col>46</xdr:col>
      <xdr:colOff>38100</xdr:colOff>
      <xdr:row>42</xdr:row>
      <xdr:rowOff>1270</xdr:rowOff>
    </xdr:to>
    <xdr:sp macro="" textlink="">
      <xdr:nvSpPr>
        <xdr:cNvPr id="133" name="楕円 132"/>
        <xdr:cNvSpPr/>
      </xdr:nvSpPr>
      <xdr:spPr>
        <a:xfrm>
          <a:off x="7842250" y="69469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114935</xdr:rowOff>
    </xdr:from>
    <xdr:to>
      <xdr:col>50</xdr:col>
      <xdr:colOff>114300</xdr:colOff>
      <xdr:row>41</xdr:row>
      <xdr:rowOff>118745</xdr:rowOff>
    </xdr:to>
    <xdr:cxnSp macro="">
      <xdr:nvCxnSpPr>
        <xdr:cNvPr id="134" name="直線コネクタ 133"/>
        <xdr:cNvCxnSpPr/>
      </xdr:nvCxnSpPr>
      <xdr:spPr>
        <a:xfrm flipV="1">
          <a:off x="7886700" y="699198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69850</xdr:rowOff>
    </xdr:from>
    <xdr:to>
      <xdr:col>41</xdr:col>
      <xdr:colOff>101600</xdr:colOff>
      <xdr:row>42</xdr:row>
      <xdr:rowOff>1270</xdr:rowOff>
    </xdr:to>
    <xdr:sp macro="" textlink="">
      <xdr:nvSpPr>
        <xdr:cNvPr id="135" name="楕円 134"/>
        <xdr:cNvSpPr/>
      </xdr:nvSpPr>
      <xdr:spPr>
        <a:xfrm>
          <a:off x="7029450" y="6946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118745</xdr:rowOff>
    </xdr:from>
    <xdr:to>
      <xdr:col>45</xdr:col>
      <xdr:colOff>171450</xdr:colOff>
      <xdr:row>41</xdr:row>
      <xdr:rowOff>118745</xdr:rowOff>
    </xdr:to>
    <xdr:cxnSp macro="">
      <xdr:nvCxnSpPr>
        <xdr:cNvPr id="136" name="直線コネクタ 135"/>
        <xdr:cNvCxnSpPr/>
      </xdr:nvCxnSpPr>
      <xdr:spPr>
        <a:xfrm>
          <a:off x="7080250" y="69957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103505</xdr:rowOff>
    </xdr:from>
    <xdr:to>
      <xdr:col>36</xdr:col>
      <xdr:colOff>165100</xdr:colOff>
      <xdr:row>41</xdr:row>
      <xdr:rowOff>34925</xdr:rowOff>
    </xdr:to>
    <xdr:sp macro="" textlink="">
      <xdr:nvSpPr>
        <xdr:cNvPr id="137" name="楕円 136"/>
        <xdr:cNvSpPr/>
      </xdr:nvSpPr>
      <xdr:spPr>
        <a:xfrm>
          <a:off x="6235700" y="6812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41</xdr:row>
      <xdr:rowOff>118745</xdr:rowOff>
    </xdr:to>
    <xdr:cxnSp macro="">
      <xdr:nvCxnSpPr>
        <xdr:cNvPr id="138" name="直線コネクタ 137"/>
        <xdr:cNvCxnSpPr/>
      </xdr:nvCxnSpPr>
      <xdr:spPr>
        <a:xfrm>
          <a:off x="6286500" y="6861810"/>
          <a:ext cx="7937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32385</xdr:rowOff>
    </xdr:from>
    <xdr:ext cx="469900" cy="249555"/>
    <xdr:sp macro="" textlink="">
      <xdr:nvSpPr>
        <xdr:cNvPr id="139" name="n_1aveValue【図書館】&#10;一人当たり面積"/>
        <xdr:cNvSpPr txBox="1"/>
      </xdr:nvSpPr>
      <xdr:spPr>
        <a:xfrm>
          <a:off x="8458200" y="65741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47625</xdr:rowOff>
    </xdr:from>
    <xdr:ext cx="469900" cy="250190"/>
    <xdr:sp macro="" textlink="">
      <xdr:nvSpPr>
        <xdr:cNvPr id="140" name="n_2aveValue【図書館】&#10;一人当たり面積"/>
        <xdr:cNvSpPr txBox="1"/>
      </xdr:nvSpPr>
      <xdr:spPr>
        <a:xfrm>
          <a:off x="7677150" y="65893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50800</xdr:rowOff>
    </xdr:from>
    <xdr:ext cx="469900" cy="250190"/>
    <xdr:sp macro="" textlink="">
      <xdr:nvSpPr>
        <xdr:cNvPr id="141" name="n_3aveValue【図書館】&#10;一人当たり面積"/>
        <xdr:cNvSpPr txBox="1"/>
      </xdr:nvSpPr>
      <xdr:spPr>
        <a:xfrm>
          <a:off x="6864350" y="65925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29845</xdr:rowOff>
    </xdr:from>
    <xdr:ext cx="469900" cy="250190"/>
    <xdr:sp macro="" textlink="">
      <xdr:nvSpPr>
        <xdr:cNvPr id="142" name="n_4aveValue【図書館】&#10;一人当たり面積"/>
        <xdr:cNvSpPr txBox="1"/>
      </xdr:nvSpPr>
      <xdr:spPr>
        <a:xfrm>
          <a:off x="6070600" y="69068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155575</xdr:rowOff>
    </xdr:from>
    <xdr:ext cx="469900" cy="252730"/>
    <xdr:sp macro="" textlink="">
      <xdr:nvSpPr>
        <xdr:cNvPr id="143" name="n_1mainValue【図書館】&#10;一人当たり面積"/>
        <xdr:cNvSpPr txBox="1"/>
      </xdr:nvSpPr>
      <xdr:spPr>
        <a:xfrm>
          <a:off x="8458200" y="7032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160655</xdr:rowOff>
    </xdr:from>
    <xdr:ext cx="469900" cy="250190"/>
    <xdr:sp macro="" textlink="">
      <xdr:nvSpPr>
        <xdr:cNvPr id="144" name="n_2mainValue【図書館】&#10;一人当たり面積"/>
        <xdr:cNvSpPr txBox="1"/>
      </xdr:nvSpPr>
      <xdr:spPr>
        <a:xfrm>
          <a:off x="7677150" y="70377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160655</xdr:rowOff>
    </xdr:from>
    <xdr:ext cx="469900" cy="250190"/>
    <xdr:sp macro="" textlink="">
      <xdr:nvSpPr>
        <xdr:cNvPr id="145" name="n_3mainValue【図書館】&#10;一人当たり面積"/>
        <xdr:cNvSpPr txBox="1"/>
      </xdr:nvSpPr>
      <xdr:spPr>
        <a:xfrm>
          <a:off x="6864350" y="70377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50800</xdr:rowOff>
    </xdr:from>
    <xdr:ext cx="469900" cy="250190"/>
    <xdr:sp macro="" textlink="">
      <xdr:nvSpPr>
        <xdr:cNvPr id="146" name="n_4mainValue【図書館】&#10;一人当たり面積"/>
        <xdr:cNvSpPr txBox="1"/>
      </xdr:nvSpPr>
      <xdr:spPr>
        <a:xfrm>
          <a:off x="6070600" y="65925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111125</xdr:rowOff>
    </xdr:from>
    <xdr:to>
      <xdr:col>28</xdr:col>
      <xdr:colOff>152400</xdr:colOff>
      <xdr:row>50</xdr:row>
      <xdr:rowOff>61595</xdr:rowOff>
    </xdr:to>
    <xdr:sp macro="" textlink="">
      <xdr:nvSpPr>
        <xdr:cNvPr id="147" name="正方形/長方形 146"/>
        <xdr:cNvSpPr/>
      </xdr:nvSpPr>
      <xdr:spPr>
        <a:xfrm>
          <a:off x="685800" y="782637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86360</xdr:rowOff>
    </xdr:from>
    <xdr:to>
      <xdr:col>12</xdr:col>
      <xdr:colOff>127000</xdr:colOff>
      <xdr:row>52</xdr:row>
      <xdr:rowOff>0</xdr:rowOff>
    </xdr:to>
    <xdr:sp macro="" textlink="">
      <xdr:nvSpPr>
        <xdr:cNvPr id="148" name="正方形/長方形 147"/>
        <xdr:cNvSpPr/>
      </xdr:nvSpPr>
      <xdr:spPr>
        <a:xfrm>
          <a:off x="8128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116840</xdr:rowOff>
    </xdr:from>
    <xdr:to>
      <xdr:col>12</xdr:col>
      <xdr:colOff>127000</xdr:colOff>
      <xdr:row>53</xdr:row>
      <xdr:rowOff>31115</xdr:rowOff>
    </xdr:to>
    <xdr:sp macro="" textlink="">
      <xdr:nvSpPr>
        <xdr:cNvPr id="149" name="正方形/長方形 148"/>
        <xdr:cNvSpPr/>
      </xdr:nvSpPr>
      <xdr:spPr>
        <a:xfrm>
          <a:off x="8128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86360</xdr:rowOff>
    </xdr:from>
    <xdr:to>
      <xdr:col>18</xdr:col>
      <xdr:colOff>0</xdr:colOff>
      <xdr:row>52</xdr:row>
      <xdr:rowOff>0</xdr:rowOff>
    </xdr:to>
    <xdr:sp macro="" textlink="">
      <xdr:nvSpPr>
        <xdr:cNvPr id="150" name="正方形/長方形 149"/>
        <xdr:cNvSpPr/>
      </xdr:nvSpPr>
      <xdr:spPr>
        <a:xfrm>
          <a:off x="17145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116840</xdr:rowOff>
    </xdr:from>
    <xdr:to>
      <xdr:col>18</xdr:col>
      <xdr:colOff>0</xdr:colOff>
      <xdr:row>53</xdr:row>
      <xdr:rowOff>31115</xdr:rowOff>
    </xdr:to>
    <xdr:sp macro="" textlink="">
      <xdr:nvSpPr>
        <xdr:cNvPr id="151" name="正方形/長方形 150"/>
        <xdr:cNvSpPr/>
      </xdr:nvSpPr>
      <xdr:spPr>
        <a:xfrm>
          <a:off x="17145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86360</xdr:rowOff>
    </xdr:from>
    <xdr:to>
      <xdr:col>24</xdr:col>
      <xdr:colOff>0</xdr:colOff>
      <xdr:row>52</xdr:row>
      <xdr:rowOff>0</xdr:rowOff>
    </xdr:to>
    <xdr:sp macro="" textlink="">
      <xdr:nvSpPr>
        <xdr:cNvPr id="152" name="正方形/長方形 151"/>
        <xdr:cNvSpPr/>
      </xdr:nvSpPr>
      <xdr:spPr>
        <a:xfrm>
          <a:off x="27432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116840</xdr:rowOff>
    </xdr:from>
    <xdr:to>
      <xdr:col>24</xdr:col>
      <xdr:colOff>0</xdr:colOff>
      <xdr:row>53</xdr:row>
      <xdr:rowOff>31115</xdr:rowOff>
    </xdr:to>
    <xdr:sp macro="" textlink="">
      <xdr:nvSpPr>
        <xdr:cNvPr id="153" name="正方形/長方形 152"/>
        <xdr:cNvSpPr/>
      </xdr:nvSpPr>
      <xdr:spPr>
        <a:xfrm>
          <a:off x="27432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111125</xdr:rowOff>
    </xdr:to>
    <xdr:sp macro="" textlink="">
      <xdr:nvSpPr>
        <xdr:cNvPr id="154" name="正方形/長方形 153"/>
        <xdr:cNvSpPr/>
      </xdr:nvSpPr>
      <xdr:spPr>
        <a:xfrm>
          <a:off x="685800" y="894397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275" cy="219710"/>
    <xdr:sp macro="" textlink="">
      <xdr:nvSpPr>
        <xdr:cNvPr id="155" name="テキスト ボックス 154"/>
        <xdr:cNvSpPr txBox="1"/>
      </xdr:nvSpPr>
      <xdr:spPr>
        <a:xfrm>
          <a:off x="666750" y="8758555"/>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111125</xdr:rowOff>
    </xdr:from>
    <xdr:to>
      <xdr:col>28</xdr:col>
      <xdr:colOff>114300</xdr:colOff>
      <xdr:row>66</xdr:row>
      <xdr:rowOff>111125</xdr:rowOff>
    </xdr:to>
    <xdr:cxnSp macro="">
      <xdr:nvCxnSpPr>
        <xdr:cNvPr id="156" name="直線コネクタ 155"/>
        <xdr:cNvCxnSpPr/>
      </xdr:nvCxnSpPr>
      <xdr:spPr>
        <a:xfrm>
          <a:off x="685800" y="1117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185" cy="250190"/>
    <xdr:sp macro="" textlink="">
      <xdr:nvSpPr>
        <xdr:cNvPr id="157" name="テキスト ボックス 156"/>
        <xdr:cNvSpPr txBox="1"/>
      </xdr:nvSpPr>
      <xdr:spPr>
        <a:xfrm>
          <a:off x="275590" y="110407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8" name="直線コネクタ 157"/>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4185" cy="250190"/>
    <xdr:sp macro="" textlink="">
      <xdr:nvSpPr>
        <xdr:cNvPr id="159" name="テキスト ボックス 158"/>
        <xdr:cNvSpPr txBox="1"/>
      </xdr:nvSpPr>
      <xdr:spPr>
        <a:xfrm>
          <a:off x="275590" y="10668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0" name="直線コネクタ 159"/>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0050" cy="249555"/>
    <xdr:sp macro="" textlink="">
      <xdr:nvSpPr>
        <xdr:cNvPr id="161" name="テキスト ボックス 160"/>
        <xdr:cNvSpPr txBox="1"/>
      </xdr:nvSpPr>
      <xdr:spPr>
        <a:xfrm>
          <a:off x="339725" y="1029589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050" cy="250190"/>
    <xdr:sp macro="" textlink="">
      <xdr:nvSpPr>
        <xdr:cNvPr id="163" name="テキスト ボックス 162"/>
        <xdr:cNvSpPr txBox="1"/>
      </xdr:nvSpPr>
      <xdr:spPr>
        <a:xfrm>
          <a:off x="339725" y="99231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4" name="直線コネクタ 163"/>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0050" cy="249555"/>
    <xdr:sp macro="" textlink="">
      <xdr:nvSpPr>
        <xdr:cNvPr id="165" name="テキスト ボックス 164"/>
        <xdr:cNvSpPr txBox="1"/>
      </xdr:nvSpPr>
      <xdr:spPr>
        <a:xfrm>
          <a:off x="339725" y="9551035"/>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6" name="直線コネクタ 165"/>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0050" cy="249555"/>
    <xdr:sp macro="" textlink="">
      <xdr:nvSpPr>
        <xdr:cNvPr id="167" name="テキスト ボックス 166"/>
        <xdr:cNvSpPr txBox="1"/>
      </xdr:nvSpPr>
      <xdr:spPr>
        <a:xfrm>
          <a:off x="339725" y="917829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68" name="直線コネクタ 167"/>
        <xdr:cNvCxnSpPr/>
      </xdr:nvCxnSpPr>
      <xdr:spPr>
        <a:xfrm>
          <a:off x="685800" y="8943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5915" cy="250190"/>
    <xdr:sp macro="" textlink="">
      <xdr:nvSpPr>
        <xdr:cNvPr id="169" name="テキスト ボックス 168"/>
        <xdr:cNvSpPr txBox="1"/>
      </xdr:nvSpPr>
      <xdr:spPr>
        <a:xfrm>
          <a:off x="384810" y="8805545"/>
          <a:ext cx="335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111125</xdr:rowOff>
    </xdr:to>
    <xdr:sp macro="" textlink="">
      <xdr:nvSpPr>
        <xdr:cNvPr id="170" name="【体育館・プール】&#10;有形固定資産減価償却率グラフ枠"/>
        <xdr:cNvSpPr/>
      </xdr:nvSpPr>
      <xdr:spPr>
        <a:xfrm>
          <a:off x="685800" y="894397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74295</xdr:rowOff>
    </xdr:to>
    <xdr:cxnSp macro="">
      <xdr:nvCxnSpPr>
        <xdr:cNvPr id="171" name="直線コネクタ 170"/>
        <xdr:cNvCxnSpPr/>
      </xdr:nvCxnSpPr>
      <xdr:spPr>
        <a:xfrm flipV="1">
          <a:off x="4177665" y="9328785"/>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77470</xdr:rowOff>
    </xdr:from>
    <xdr:ext cx="466725" cy="252730"/>
    <xdr:sp macro="" textlink="">
      <xdr:nvSpPr>
        <xdr:cNvPr id="172" name="【体育館・プール】&#10;有形固定資産減価償却率最小値テキスト"/>
        <xdr:cNvSpPr txBox="1"/>
      </xdr:nvSpPr>
      <xdr:spPr>
        <a:xfrm>
          <a:off x="4216400" y="1081024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73" name="直線コネクタ 172"/>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51435</xdr:rowOff>
    </xdr:from>
    <xdr:ext cx="401955" cy="250190"/>
    <xdr:sp macro="" textlink="">
      <xdr:nvSpPr>
        <xdr:cNvPr id="174" name="【体育館・プール】&#10;有形固定資産減価償却率最大値テキスト"/>
        <xdr:cNvSpPr txBox="1"/>
      </xdr:nvSpPr>
      <xdr:spPr>
        <a:xfrm>
          <a:off x="4216400" y="910780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5" name="直線コネクタ 174"/>
        <xdr:cNvCxnSpPr/>
      </xdr:nvCxnSpPr>
      <xdr:spPr>
        <a:xfrm>
          <a:off x="4108450" y="9328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144780</xdr:rowOff>
    </xdr:from>
    <xdr:ext cx="401955" cy="249555"/>
    <xdr:sp macro="" textlink="">
      <xdr:nvSpPr>
        <xdr:cNvPr id="176" name="【体育館・プール】&#10;有形固定資産減価償却率平均値テキスト"/>
        <xdr:cNvSpPr txBox="1"/>
      </xdr:nvSpPr>
      <xdr:spPr>
        <a:xfrm>
          <a:off x="4216400" y="1003935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165735</xdr:rowOff>
    </xdr:from>
    <xdr:to>
      <xdr:col>24</xdr:col>
      <xdr:colOff>114300</xdr:colOff>
      <xdr:row>60</xdr:row>
      <xdr:rowOff>97155</xdr:rowOff>
    </xdr:to>
    <xdr:sp macro="" textlink="">
      <xdr:nvSpPr>
        <xdr:cNvPr id="177" name="フローチャート: 判断 176"/>
        <xdr:cNvSpPr/>
      </xdr:nvSpPr>
      <xdr:spPr>
        <a:xfrm>
          <a:off x="4127500" y="10060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151130</xdr:rowOff>
    </xdr:from>
    <xdr:to>
      <xdr:col>20</xdr:col>
      <xdr:colOff>38100</xdr:colOff>
      <xdr:row>60</xdr:row>
      <xdr:rowOff>82550</xdr:rowOff>
    </xdr:to>
    <xdr:sp macro="" textlink="">
      <xdr:nvSpPr>
        <xdr:cNvPr id="178" name="フローチャート: 判断 177"/>
        <xdr:cNvSpPr/>
      </xdr:nvSpPr>
      <xdr:spPr>
        <a:xfrm>
          <a:off x="3384550" y="10045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63500</xdr:rowOff>
    </xdr:to>
    <xdr:sp macro="" textlink="">
      <xdr:nvSpPr>
        <xdr:cNvPr id="179" name="フローチャート: 判断 178"/>
        <xdr:cNvSpPr/>
      </xdr:nvSpPr>
      <xdr:spPr>
        <a:xfrm>
          <a:off x="2571750" y="10026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115570</xdr:rowOff>
    </xdr:from>
    <xdr:to>
      <xdr:col>10</xdr:col>
      <xdr:colOff>165100</xdr:colOff>
      <xdr:row>60</xdr:row>
      <xdr:rowOff>48260</xdr:rowOff>
    </xdr:to>
    <xdr:sp macro="" textlink="">
      <xdr:nvSpPr>
        <xdr:cNvPr id="180" name="フローチャート: 判断 179"/>
        <xdr:cNvSpPr/>
      </xdr:nvSpPr>
      <xdr:spPr>
        <a:xfrm>
          <a:off x="1778000" y="100101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47625</xdr:rowOff>
    </xdr:from>
    <xdr:to>
      <xdr:col>6</xdr:col>
      <xdr:colOff>38100</xdr:colOff>
      <xdr:row>59</xdr:row>
      <xdr:rowOff>146050</xdr:rowOff>
    </xdr:to>
    <xdr:sp macro="" textlink="">
      <xdr:nvSpPr>
        <xdr:cNvPr id="181" name="フローチャート: 判断 180"/>
        <xdr:cNvSpPr/>
      </xdr:nvSpPr>
      <xdr:spPr>
        <a:xfrm>
          <a:off x="984250" y="994219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108585</xdr:rowOff>
    </xdr:from>
    <xdr:ext cx="762000" cy="250190"/>
    <xdr:sp macro="" textlink="">
      <xdr:nvSpPr>
        <xdr:cNvPr id="182" name="テキスト ボックス 181"/>
        <xdr:cNvSpPr txBox="1"/>
      </xdr:nvSpPr>
      <xdr:spPr>
        <a:xfrm>
          <a:off x="40068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108585</xdr:rowOff>
    </xdr:from>
    <xdr:ext cx="762000" cy="250190"/>
    <xdr:sp macro="" textlink="">
      <xdr:nvSpPr>
        <xdr:cNvPr id="183" name="テキスト ボックス 182"/>
        <xdr:cNvSpPr txBox="1"/>
      </xdr:nvSpPr>
      <xdr:spPr>
        <a:xfrm>
          <a:off x="32575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108585</xdr:rowOff>
    </xdr:from>
    <xdr:ext cx="758825" cy="250190"/>
    <xdr:sp macro="" textlink="">
      <xdr:nvSpPr>
        <xdr:cNvPr id="184" name="テキスト ボックス 183"/>
        <xdr:cNvSpPr txBox="1"/>
      </xdr:nvSpPr>
      <xdr:spPr>
        <a:xfrm>
          <a:off x="2451100" y="111766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108585</xdr:rowOff>
    </xdr:from>
    <xdr:ext cx="762000" cy="250190"/>
    <xdr:sp macro="" textlink="">
      <xdr:nvSpPr>
        <xdr:cNvPr id="185" name="テキスト ボックス 184"/>
        <xdr:cNvSpPr txBox="1"/>
      </xdr:nvSpPr>
      <xdr:spPr>
        <a:xfrm>
          <a:off x="16573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108585</xdr:rowOff>
    </xdr:from>
    <xdr:ext cx="762000" cy="250190"/>
    <xdr:sp macro="" textlink="">
      <xdr:nvSpPr>
        <xdr:cNvPr id="186" name="テキスト ボックス 185"/>
        <xdr:cNvSpPr txBox="1"/>
      </xdr:nvSpPr>
      <xdr:spPr>
        <a:xfrm>
          <a:off x="8572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2540</xdr:rowOff>
    </xdr:from>
    <xdr:to>
      <xdr:col>24</xdr:col>
      <xdr:colOff>114300</xdr:colOff>
      <xdr:row>59</xdr:row>
      <xdr:rowOff>100965</xdr:rowOff>
    </xdr:to>
    <xdr:sp macro="" textlink="">
      <xdr:nvSpPr>
        <xdr:cNvPr id="187" name="楕円 186"/>
        <xdr:cNvSpPr/>
      </xdr:nvSpPr>
      <xdr:spPr>
        <a:xfrm>
          <a:off x="4127500" y="9897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24130</xdr:rowOff>
    </xdr:from>
    <xdr:ext cx="401955" cy="253365"/>
    <xdr:sp macro="" textlink="">
      <xdr:nvSpPr>
        <xdr:cNvPr id="188" name="【体育館・プール】&#10;有形固定資産減価償却率該当値テキスト"/>
        <xdr:cNvSpPr txBox="1"/>
      </xdr:nvSpPr>
      <xdr:spPr>
        <a:xfrm>
          <a:off x="4216400" y="975106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66040</xdr:rowOff>
    </xdr:from>
    <xdr:to>
      <xdr:col>20</xdr:col>
      <xdr:colOff>38100</xdr:colOff>
      <xdr:row>58</xdr:row>
      <xdr:rowOff>165100</xdr:rowOff>
    </xdr:to>
    <xdr:sp macro="" textlink="">
      <xdr:nvSpPr>
        <xdr:cNvPr id="189" name="楕円 188"/>
        <xdr:cNvSpPr/>
      </xdr:nvSpPr>
      <xdr:spPr>
        <a:xfrm>
          <a:off x="3384550" y="97929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58</xdr:row>
      <xdr:rowOff>114935</xdr:rowOff>
    </xdr:from>
    <xdr:to>
      <xdr:col>24</xdr:col>
      <xdr:colOff>63500</xdr:colOff>
      <xdr:row>59</xdr:row>
      <xdr:rowOff>51435</xdr:rowOff>
    </xdr:to>
    <xdr:cxnSp macro="">
      <xdr:nvCxnSpPr>
        <xdr:cNvPr id="190" name="直線コネクタ 189"/>
        <xdr:cNvCxnSpPr/>
      </xdr:nvCxnSpPr>
      <xdr:spPr>
        <a:xfrm>
          <a:off x="3429000" y="9841865"/>
          <a:ext cx="7493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24130</xdr:rowOff>
    </xdr:from>
    <xdr:to>
      <xdr:col>15</xdr:col>
      <xdr:colOff>101600</xdr:colOff>
      <xdr:row>58</xdr:row>
      <xdr:rowOff>124460</xdr:rowOff>
    </xdr:to>
    <xdr:sp macro="" textlink="">
      <xdr:nvSpPr>
        <xdr:cNvPr id="191" name="楕円 190"/>
        <xdr:cNvSpPr/>
      </xdr:nvSpPr>
      <xdr:spPr>
        <a:xfrm>
          <a:off x="2571750" y="9751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171450</xdr:colOff>
      <xdr:row>58</xdr:row>
      <xdr:rowOff>114935</xdr:rowOff>
    </xdr:to>
    <xdr:cxnSp macro="">
      <xdr:nvCxnSpPr>
        <xdr:cNvPr id="192" name="直線コネクタ 191"/>
        <xdr:cNvCxnSpPr/>
      </xdr:nvCxnSpPr>
      <xdr:spPr>
        <a:xfrm>
          <a:off x="2622550" y="980122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98425</xdr:rowOff>
    </xdr:from>
    <xdr:to>
      <xdr:col>10</xdr:col>
      <xdr:colOff>165100</xdr:colOff>
      <xdr:row>60</xdr:row>
      <xdr:rowOff>31115</xdr:rowOff>
    </xdr:to>
    <xdr:sp macro="" textlink="">
      <xdr:nvSpPr>
        <xdr:cNvPr id="193" name="楕円 192"/>
        <xdr:cNvSpPr/>
      </xdr:nvSpPr>
      <xdr:spPr>
        <a:xfrm>
          <a:off x="1778000" y="9992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59</xdr:row>
      <xdr:rowOff>149225</xdr:rowOff>
    </xdr:to>
    <xdr:cxnSp macro="">
      <xdr:nvCxnSpPr>
        <xdr:cNvPr id="194" name="直線コネクタ 193"/>
        <xdr:cNvCxnSpPr/>
      </xdr:nvCxnSpPr>
      <xdr:spPr>
        <a:xfrm flipV="1">
          <a:off x="1828800" y="9801225"/>
          <a:ext cx="79375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121920</xdr:rowOff>
    </xdr:from>
    <xdr:to>
      <xdr:col>6</xdr:col>
      <xdr:colOff>38100</xdr:colOff>
      <xdr:row>58</xdr:row>
      <xdr:rowOff>52705</xdr:rowOff>
    </xdr:to>
    <xdr:sp macro="" textlink="">
      <xdr:nvSpPr>
        <xdr:cNvPr id="195" name="楕円 194"/>
        <xdr:cNvSpPr/>
      </xdr:nvSpPr>
      <xdr:spPr>
        <a:xfrm>
          <a:off x="984250" y="968121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58</xdr:row>
      <xdr:rowOff>3810</xdr:rowOff>
    </xdr:from>
    <xdr:to>
      <xdr:col>10</xdr:col>
      <xdr:colOff>114300</xdr:colOff>
      <xdr:row>59</xdr:row>
      <xdr:rowOff>149225</xdr:rowOff>
    </xdr:to>
    <xdr:cxnSp macro="">
      <xdr:nvCxnSpPr>
        <xdr:cNvPr id="196" name="直線コネクタ 195"/>
        <xdr:cNvCxnSpPr/>
      </xdr:nvCxnSpPr>
      <xdr:spPr>
        <a:xfrm>
          <a:off x="1028700" y="9730740"/>
          <a:ext cx="8001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74295</xdr:rowOff>
    </xdr:from>
    <xdr:ext cx="401955" cy="250825"/>
    <xdr:sp macro="" textlink="">
      <xdr:nvSpPr>
        <xdr:cNvPr id="197" name="n_1aveValue【体育館・プール】&#10;有形固定資産減価償却率"/>
        <xdr:cNvSpPr txBox="1"/>
      </xdr:nvSpPr>
      <xdr:spPr>
        <a:xfrm>
          <a:off x="3239135" y="1013650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55245</xdr:rowOff>
    </xdr:from>
    <xdr:ext cx="401955" cy="252730"/>
    <xdr:sp macro="" textlink="">
      <xdr:nvSpPr>
        <xdr:cNvPr id="198" name="n_2aveValue【体育館・プール】&#10;有形固定資産減価償却率"/>
        <xdr:cNvSpPr txBox="1"/>
      </xdr:nvSpPr>
      <xdr:spPr>
        <a:xfrm>
          <a:off x="2439035" y="1011745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39370</xdr:rowOff>
    </xdr:from>
    <xdr:ext cx="401955" cy="252730"/>
    <xdr:sp macro="" textlink="">
      <xdr:nvSpPr>
        <xdr:cNvPr id="199" name="n_3aveValue【体育館・プール】&#10;有形固定資産減価償却率"/>
        <xdr:cNvSpPr txBox="1"/>
      </xdr:nvSpPr>
      <xdr:spPr>
        <a:xfrm>
          <a:off x="1645285" y="1010158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137160</xdr:rowOff>
    </xdr:from>
    <xdr:ext cx="405130" cy="253365"/>
    <xdr:sp macro="" textlink="">
      <xdr:nvSpPr>
        <xdr:cNvPr id="200" name="n_4aveValue【体育館・プール】&#10;有形固定資産減価償却率"/>
        <xdr:cNvSpPr txBox="1"/>
      </xdr:nvSpPr>
      <xdr:spPr>
        <a:xfrm>
          <a:off x="851535" y="100317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13970</xdr:rowOff>
    </xdr:from>
    <xdr:ext cx="401955" cy="250190"/>
    <xdr:sp macro="" textlink="">
      <xdr:nvSpPr>
        <xdr:cNvPr id="201" name="n_1mainValue【体育館・プール】&#10;有形固定資産減価償却率"/>
        <xdr:cNvSpPr txBox="1"/>
      </xdr:nvSpPr>
      <xdr:spPr>
        <a:xfrm>
          <a:off x="3239135" y="957326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140335</xdr:rowOff>
    </xdr:from>
    <xdr:ext cx="401955" cy="250190"/>
    <xdr:sp macro="" textlink="">
      <xdr:nvSpPr>
        <xdr:cNvPr id="202" name="n_2mainValue【体育館・プール】&#10;有形固定資産減価償却率"/>
        <xdr:cNvSpPr txBox="1"/>
      </xdr:nvSpPr>
      <xdr:spPr>
        <a:xfrm>
          <a:off x="2439035" y="953198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47625</xdr:rowOff>
    </xdr:from>
    <xdr:ext cx="401955" cy="250190"/>
    <xdr:sp macro="" textlink="">
      <xdr:nvSpPr>
        <xdr:cNvPr id="203" name="n_3mainValue【体育館・プール】&#10;有形固定資産減価償却率"/>
        <xdr:cNvSpPr txBox="1"/>
      </xdr:nvSpPr>
      <xdr:spPr>
        <a:xfrm>
          <a:off x="1645285" y="977455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69850</xdr:rowOff>
    </xdr:from>
    <xdr:ext cx="405130" cy="250190"/>
    <xdr:sp macro="" textlink="">
      <xdr:nvSpPr>
        <xdr:cNvPr id="204" name="n_4mainValue【体育館・プール】&#10;有形固定資産減価償却率"/>
        <xdr:cNvSpPr txBox="1"/>
      </xdr:nvSpPr>
      <xdr:spPr>
        <a:xfrm>
          <a:off x="851535" y="94615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111125</xdr:rowOff>
    </xdr:from>
    <xdr:to>
      <xdr:col>59</xdr:col>
      <xdr:colOff>88900</xdr:colOff>
      <xdr:row>50</xdr:row>
      <xdr:rowOff>61595</xdr:rowOff>
    </xdr:to>
    <xdr:sp macro="" textlink="">
      <xdr:nvSpPr>
        <xdr:cNvPr id="205" name="正方形/長方形 204"/>
        <xdr:cNvSpPr/>
      </xdr:nvSpPr>
      <xdr:spPr>
        <a:xfrm>
          <a:off x="5956300" y="782637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86360</xdr:rowOff>
    </xdr:from>
    <xdr:to>
      <xdr:col>43</xdr:col>
      <xdr:colOff>63500</xdr:colOff>
      <xdr:row>52</xdr:row>
      <xdr:rowOff>0</xdr:rowOff>
    </xdr:to>
    <xdr:sp macro="" textlink="">
      <xdr:nvSpPr>
        <xdr:cNvPr id="206" name="正方形/長方形 205"/>
        <xdr:cNvSpPr/>
      </xdr:nvSpPr>
      <xdr:spPr>
        <a:xfrm>
          <a:off x="606425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116840</xdr:rowOff>
    </xdr:from>
    <xdr:to>
      <xdr:col>43</xdr:col>
      <xdr:colOff>63500</xdr:colOff>
      <xdr:row>53</xdr:row>
      <xdr:rowOff>31115</xdr:rowOff>
    </xdr:to>
    <xdr:sp macro="" textlink="">
      <xdr:nvSpPr>
        <xdr:cNvPr id="207" name="正方形/長方形 206"/>
        <xdr:cNvSpPr/>
      </xdr:nvSpPr>
      <xdr:spPr>
        <a:xfrm>
          <a:off x="606425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86360</xdr:rowOff>
    </xdr:from>
    <xdr:to>
      <xdr:col>48</xdr:col>
      <xdr:colOff>127000</xdr:colOff>
      <xdr:row>52</xdr:row>
      <xdr:rowOff>0</xdr:rowOff>
    </xdr:to>
    <xdr:sp macro="" textlink="">
      <xdr:nvSpPr>
        <xdr:cNvPr id="208" name="正方形/長方形 207"/>
        <xdr:cNvSpPr/>
      </xdr:nvSpPr>
      <xdr:spPr>
        <a:xfrm>
          <a:off x="69850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116840</xdr:rowOff>
    </xdr:from>
    <xdr:to>
      <xdr:col>48</xdr:col>
      <xdr:colOff>127000</xdr:colOff>
      <xdr:row>53</xdr:row>
      <xdr:rowOff>31115</xdr:rowOff>
    </xdr:to>
    <xdr:sp macro="" textlink="">
      <xdr:nvSpPr>
        <xdr:cNvPr id="209" name="正方形/長方形 208"/>
        <xdr:cNvSpPr/>
      </xdr:nvSpPr>
      <xdr:spPr>
        <a:xfrm>
          <a:off x="69850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86360</xdr:rowOff>
    </xdr:from>
    <xdr:to>
      <xdr:col>54</xdr:col>
      <xdr:colOff>127000</xdr:colOff>
      <xdr:row>52</xdr:row>
      <xdr:rowOff>0</xdr:rowOff>
    </xdr:to>
    <xdr:sp macro="" textlink="">
      <xdr:nvSpPr>
        <xdr:cNvPr id="210" name="正方形/長方形 209"/>
        <xdr:cNvSpPr/>
      </xdr:nvSpPr>
      <xdr:spPr>
        <a:xfrm>
          <a:off x="80137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116840</xdr:rowOff>
    </xdr:from>
    <xdr:to>
      <xdr:col>54</xdr:col>
      <xdr:colOff>127000</xdr:colOff>
      <xdr:row>53</xdr:row>
      <xdr:rowOff>31115</xdr:rowOff>
    </xdr:to>
    <xdr:sp macro="" textlink="">
      <xdr:nvSpPr>
        <xdr:cNvPr id="211" name="正方形/長方形 210"/>
        <xdr:cNvSpPr/>
      </xdr:nvSpPr>
      <xdr:spPr>
        <a:xfrm>
          <a:off x="80137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111125</xdr:rowOff>
    </xdr:to>
    <xdr:sp macro="" textlink="">
      <xdr:nvSpPr>
        <xdr:cNvPr id="212" name="正方形/長方形 211"/>
        <xdr:cNvSpPr/>
      </xdr:nvSpPr>
      <xdr:spPr>
        <a:xfrm>
          <a:off x="5956300" y="894397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6710" cy="219710"/>
    <xdr:sp macro="" textlink="">
      <xdr:nvSpPr>
        <xdr:cNvPr id="213" name="テキスト ボックス 212"/>
        <xdr:cNvSpPr txBox="1"/>
      </xdr:nvSpPr>
      <xdr:spPr>
        <a:xfrm>
          <a:off x="5918200" y="875855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111125</xdr:rowOff>
    </xdr:from>
    <xdr:to>
      <xdr:col>59</xdr:col>
      <xdr:colOff>50800</xdr:colOff>
      <xdr:row>66</xdr:row>
      <xdr:rowOff>111125</xdr:rowOff>
    </xdr:to>
    <xdr:cxnSp macro="">
      <xdr:nvCxnSpPr>
        <xdr:cNvPr id="214" name="直線コネクタ 213"/>
        <xdr:cNvCxnSpPr/>
      </xdr:nvCxnSpPr>
      <xdr:spPr>
        <a:xfrm>
          <a:off x="5956300" y="1117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28575</xdr:rowOff>
    </xdr:from>
    <xdr:ext cx="464185" cy="250190"/>
    <xdr:sp macro="" textlink="">
      <xdr:nvSpPr>
        <xdr:cNvPr id="216" name="テキスト ボックス 215"/>
        <xdr:cNvSpPr txBox="1"/>
      </xdr:nvSpPr>
      <xdr:spPr>
        <a:xfrm>
          <a:off x="5527040" y="1059370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55245</xdr:rowOff>
    </xdr:from>
    <xdr:to>
      <xdr:col>59</xdr:col>
      <xdr:colOff>50800</xdr:colOff>
      <xdr:row>61</xdr:row>
      <xdr:rowOff>55245</xdr:rowOff>
    </xdr:to>
    <xdr:cxnSp macro="">
      <xdr:nvCxnSpPr>
        <xdr:cNvPr id="217" name="直線コネクタ 216"/>
        <xdr:cNvCxnSpPr/>
      </xdr:nvCxnSpPr>
      <xdr:spPr>
        <a:xfrm>
          <a:off x="5956300" y="10285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84455</xdr:rowOff>
    </xdr:from>
    <xdr:ext cx="464185" cy="250190"/>
    <xdr:sp macro="" textlink="">
      <xdr:nvSpPr>
        <xdr:cNvPr id="218" name="テキスト ボックス 217"/>
        <xdr:cNvSpPr txBox="1"/>
      </xdr:nvSpPr>
      <xdr:spPr>
        <a:xfrm>
          <a:off x="5527040" y="1014666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111125</xdr:rowOff>
    </xdr:from>
    <xdr:to>
      <xdr:col>59</xdr:col>
      <xdr:colOff>50800</xdr:colOff>
      <xdr:row>58</xdr:row>
      <xdr:rowOff>111125</xdr:rowOff>
    </xdr:to>
    <xdr:cxnSp macro="">
      <xdr:nvCxnSpPr>
        <xdr:cNvPr id="219" name="直線コネクタ 218"/>
        <xdr:cNvCxnSpPr/>
      </xdr:nvCxnSpPr>
      <xdr:spPr>
        <a:xfrm>
          <a:off x="5956300" y="9838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140335</xdr:rowOff>
    </xdr:from>
    <xdr:ext cx="464185" cy="250190"/>
    <xdr:sp macro="" textlink="">
      <xdr:nvSpPr>
        <xdr:cNvPr id="220" name="テキスト ボックス 219"/>
        <xdr:cNvSpPr txBox="1"/>
      </xdr:nvSpPr>
      <xdr:spPr>
        <a:xfrm>
          <a:off x="5527040" y="969962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28575</xdr:rowOff>
    </xdr:from>
    <xdr:ext cx="464185" cy="250190"/>
    <xdr:sp macro="" textlink="">
      <xdr:nvSpPr>
        <xdr:cNvPr id="222" name="テキスト ボックス 221"/>
        <xdr:cNvSpPr txBox="1"/>
      </xdr:nvSpPr>
      <xdr:spPr>
        <a:xfrm>
          <a:off x="5527040" y="925258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3" name="直線コネクタ 222"/>
        <xdr:cNvCxnSpPr/>
      </xdr:nvCxnSpPr>
      <xdr:spPr>
        <a:xfrm>
          <a:off x="5956300" y="8943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4185" cy="250190"/>
    <xdr:sp macro="" textlink="">
      <xdr:nvSpPr>
        <xdr:cNvPr id="224" name="テキスト ボックス 223"/>
        <xdr:cNvSpPr txBox="1"/>
      </xdr:nvSpPr>
      <xdr:spPr>
        <a:xfrm>
          <a:off x="552704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111125</xdr:rowOff>
    </xdr:to>
    <xdr:sp macro="" textlink="">
      <xdr:nvSpPr>
        <xdr:cNvPr id="225" name="【体育館・プール】&#10;一人当たり面積グラフ枠"/>
        <xdr:cNvSpPr/>
      </xdr:nvSpPr>
      <xdr:spPr>
        <a:xfrm>
          <a:off x="5956300" y="894397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57</xdr:row>
      <xdr:rowOff>100330</xdr:rowOff>
    </xdr:from>
    <xdr:to>
      <xdr:col>54</xdr:col>
      <xdr:colOff>171450</xdr:colOff>
      <xdr:row>63</xdr:row>
      <xdr:rowOff>159385</xdr:rowOff>
    </xdr:to>
    <xdr:cxnSp macro="">
      <xdr:nvCxnSpPr>
        <xdr:cNvPr id="226" name="直線コネクタ 225"/>
        <xdr:cNvCxnSpPr/>
      </xdr:nvCxnSpPr>
      <xdr:spPr>
        <a:xfrm flipV="1">
          <a:off x="9429750" y="9659620"/>
          <a:ext cx="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162560</xdr:rowOff>
    </xdr:from>
    <xdr:ext cx="466725" cy="250190"/>
    <xdr:sp macro="" textlink="">
      <xdr:nvSpPr>
        <xdr:cNvPr id="227" name="【体育館・プール】&#10;一人当たり面積最小値テキスト"/>
        <xdr:cNvSpPr txBox="1"/>
      </xdr:nvSpPr>
      <xdr:spPr>
        <a:xfrm>
          <a:off x="9467850" y="1072769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159385</xdr:rowOff>
    </xdr:from>
    <xdr:to>
      <xdr:col>55</xdr:col>
      <xdr:colOff>88900</xdr:colOff>
      <xdr:row>63</xdr:row>
      <xdr:rowOff>159385</xdr:rowOff>
    </xdr:to>
    <xdr:cxnSp macro="">
      <xdr:nvCxnSpPr>
        <xdr:cNvPr id="228" name="直線コネクタ 227"/>
        <xdr:cNvCxnSpPr/>
      </xdr:nvCxnSpPr>
      <xdr:spPr>
        <a:xfrm>
          <a:off x="9359900" y="1072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49530</xdr:rowOff>
    </xdr:from>
    <xdr:ext cx="466725" cy="250190"/>
    <xdr:sp macro="" textlink="">
      <xdr:nvSpPr>
        <xdr:cNvPr id="229" name="【体育館・プール】&#10;一人当たり面積最大値テキスト"/>
        <xdr:cNvSpPr txBox="1"/>
      </xdr:nvSpPr>
      <xdr:spPr>
        <a:xfrm>
          <a:off x="9467850" y="944118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100330</xdr:rowOff>
    </xdr:from>
    <xdr:to>
      <xdr:col>55</xdr:col>
      <xdr:colOff>88900</xdr:colOff>
      <xdr:row>57</xdr:row>
      <xdr:rowOff>100330</xdr:rowOff>
    </xdr:to>
    <xdr:cxnSp macro="">
      <xdr:nvCxnSpPr>
        <xdr:cNvPr id="230" name="直線コネクタ 229"/>
        <xdr:cNvCxnSpPr/>
      </xdr:nvCxnSpPr>
      <xdr:spPr>
        <a:xfrm>
          <a:off x="9359900" y="9659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151765</xdr:rowOff>
    </xdr:from>
    <xdr:ext cx="466725" cy="253365"/>
    <xdr:sp macro="" textlink="">
      <xdr:nvSpPr>
        <xdr:cNvPr id="231" name="【体育館・プール】&#10;一人当たり面積平均値テキスト"/>
        <xdr:cNvSpPr txBox="1"/>
      </xdr:nvSpPr>
      <xdr:spPr>
        <a:xfrm>
          <a:off x="9467850" y="10381615"/>
          <a:ext cx="4667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129540</xdr:rowOff>
    </xdr:from>
    <xdr:to>
      <xdr:col>55</xdr:col>
      <xdr:colOff>50800</xdr:colOff>
      <xdr:row>63</xdr:row>
      <xdr:rowOff>61595</xdr:rowOff>
    </xdr:to>
    <xdr:sp macro="" textlink="">
      <xdr:nvSpPr>
        <xdr:cNvPr id="232" name="フローチャート: 判断 231"/>
        <xdr:cNvSpPr/>
      </xdr:nvSpPr>
      <xdr:spPr>
        <a:xfrm>
          <a:off x="9398000" y="10527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133985</xdr:rowOff>
    </xdr:from>
    <xdr:to>
      <xdr:col>50</xdr:col>
      <xdr:colOff>165100</xdr:colOff>
      <xdr:row>63</xdr:row>
      <xdr:rowOff>66675</xdr:rowOff>
    </xdr:to>
    <xdr:sp macro="" textlink="">
      <xdr:nvSpPr>
        <xdr:cNvPr id="233" name="フローチャート: 判断 232"/>
        <xdr:cNvSpPr/>
      </xdr:nvSpPr>
      <xdr:spPr>
        <a:xfrm>
          <a:off x="8636000" y="105314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140335</xdr:rowOff>
    </xdr:from>
    <xdr:to>
      <xdr:col>46</xdr:col>
      <xdr:colOff>38100</xdr:colOff>
      <xdr:row>63</xdr:row>
      <xdr:rowOff>71755</xdr:rowOff>
    </xdr:to>
    <xdr:sp macro="" textlink="">
      <xdr:nvSpPr>
        <xdr:cNvPr id="234" name="フローチャート: 判断 233"/>
        <xdr:cNvSpPr/>
      </xdr:nvSpPr>
      <xdr:spPr>
        <a:xfrm>
          <a:off x="7842250" y="10537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140335</xdr:rowOff>
    </xdr:from>
    <xdr:to>
      <xdr:col>41</xdr:col>
      <xdr:colOff>101600</xdr:colOff>
      <xdr:row>63</xdr:row>
      <xdr:rowOff>71755</xdr:rowOff>
    </xdr:to>
    <xdr:sp macro="" textlink="">
      <xdr:nvSpPr>
        <xdr:cNvPr id="235" name="フローチャート: 判断 234"/>
        <xdr:cNvSpPr/>
      </xdr:nvSpPr>
      <xdr:spPr>
        <a:xfrm>
          <a:off x="7029450" y="10537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xdr:rowOff>
    </xdr:from>
    <xdr:to>
      <xdr:col>36</xdr:col>
      <xdr:colOff>165100</xdr:colOff>
      <xdr:row>63</xdr:row>
      <xdr:rowOff>99060</xdr:rowOff>
    </xdr:to>
    <xdr:sp macro="" textlink="">
      <xdr:nvSpPr>
        <xdr:cNvPr id="236" name="フローチャート: 判断 235"/>
        <xdr:cNvSpPr/>
      </xdr:nvSpPr>
      <xdr:spPr>
        <a:xfrm>
          <a:off x="6235700" y="105657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108585</xdr:rowOff>
    </xdr:from>
    <xdr:ext cx="762000" cy="250190"/>
    <xdr:sp macro="" textlink="">
      <xdr:nvSpPr>
        <xdr:cNvPr id="237" name="テキスト ボックス 236"/>
        <xdr:cNvSpPr txBox="1"/>
      </xdr:nvSpPr>
      <xdr:spPr>
        <a:xfrm>
          <a:off x="925830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108585</xdr:rowOff>
    </xdr:from>
    <xdr:ext cx="762000" cy="250190"/>
    <xdr:sp macro="" textlink="">
      <xdr:nvSpPr>
        <xdr:cNvPr id="238" name="テキスト ボックス 237"/>
        <xdr:cNvSpPr txBox="1"/>
      </xdr:nvSpPr>
      <xdr:spPr>
        <a:xfrm>
          <a:off x="85153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108585</xdr:rowOff>
    </xdr:from>
    <xdr:ext cx="762000" cy="250190"/>
    <xdr:sp macro="" textlink="">
      <xdr:nvSpPr>
        <xdr:cNvPr id="239" name="テキスト ボックス 238"/>
        <xdr:cNvSpPr txBox="1"/>
      </xdr:nvSpPr>
      <xdr:spPr>
        <a:xfrm>
          <a:off x="77152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108585</xdr:rowOff>
    </xdr:from>
    <xdr:ext cx="758825" cy="250190"/>
    <xdr:sp macro="" textlink="">
      <xdr:nvSpPr>
        <xdr:cNvPr id="240" name="テキスト ボックス 239"/>
        <xdr:cNvSpPr txBox="1"/>
      </xdr:nvSpPr>
      <xdr:spPr>
        <a:xfrm>
          <a:off x="6908800" y="111766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108585</xdr:rowOff>
    </xdr:from>
    <xdr:ext cx="762000" cy="250190"/>
    <xdr:sp macro="" textlink="">
      <xdr:nvSpPr>
        <xdr:cNvPr id="241" name="テキスト ボックス 240"/>
        <xdr:cNvSpPr txBox="1"/>
      </xdr:nvSpPr>
      <xdr:spPr>
        <a:xfrm>
          <a:off x="61150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161925</xdr:rowOff>
    </xdr:from>
    <xdr:to>
      <xdr:col>55</xdr:col>
      <xdr:colOff>50800</xdr:colOff>
      <xdr:row>63</xdr:row>
      <xdr:rowOff>93345</xdr:rowOff>
    </xdr:to>
    <xdr:sp macro="" textlink="">
      <xdr:nvSpPr>
        <xdr:cNvPr id="242" name="楕円 241"/>
        <xdr:cNvSpPr/>
      </xdr:nvSpPr>
      <xdr:spPr>
        <a:xfrm>
          <a:off x="9398000" y="105594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108585</xdr:rowOff>
    </xdr:from>
    <xdr:ext cx="466725" cy="250190"/>
    <xdr:sp macro="" textlink="">
      <xdr:nvSpPr>
        <xdr:cNvPr id="243" name="【体育館・プール】&#10;一人当たり面積該当値テキスト"/>
        <xdr:cNvSpPr txBox="1"/>
      </xdr:nvSpPr>
      <xdr:spPr>
        <a:xfrm>
          <a:off x="9467850" y="1050607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18415</xdr:rowOff>
    </xdr:from>
    <xdr:to>
      <xdr:col>50</xdr:col>
      <xdr:colOff>165100</xdr:colOff>
      <xdr:row>63</xdr:row>
      <xdr:rowOff>118110</xdr:rowOff>
    </xdr:to>
    <xdr:sp macro="" textlink="">
      <xdr:nvSpPr>
        <xdr:cNvPr id="244" name="楕円 243"/>
        <xdr:cNvSpPr/>
      </xdr:nvSpPr>
      <xdr:spPr>
        <a:xfrm>
          <a:off x="8636000" y="10583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42545</xdr:rowOff>
    </xdr:from>
    <xdr:to>
      <xdr:col>55</xdr:col>
      <xdr:colOff>0</xdr:colOff>
      <xdr:row>63</xdr:row>
      <xdr:rowOff>69215</xdr:rowOff>
    </xdr:to>
    <xdr:cxnSp macro="">
      <xdr:nvCxnSpPr>
        <xdr:cNvPr id="245" name="直線コネクタ 244"/>
        <xdr:cNvCxnSpPr/>
      </xdr:nvCxnSpPr>
      <xdr:spPr>
        <a:xfrm flipV="1">
          <a:off x="8686800" y="10607675"/>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19050</xdr:rowOff>
    </xdr:from>
    <xdr:to>
      <xdr:col>46</xdr:col>
      <xdr:colOff>38100</xdr:colOff>
      <xdr:row>63</xdr:row>
      <xdr:rowOff>118745</xdr:rowOff>
    </xdr:to>
    <xdr:sp macro="" textlink="">
      <xdr:nvSpPr>
        <xdr:cNvPr id="246" name="楕円 245"/>
        <xdr:cNvSpPr/>
      </xdr:nvSpPr>
      <xdr:spPr>
        <a:xfrm>
          <a:off x="7842250" y="10584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69215</xdr:rowOff>
    </xdr:from>
    <xdr:to>
      <xdr:col>50</xdr:col>
      <xdr:colOff>114300</xdr:colOff>
      <xdr:row>63</xdr:row>
      <xdr:rowOff>69850</xdr:rowOff>
    </xdr:to>
    <xdr:cxnSp macro="">
      <xdr:nvCxnSpPr>
        <xdr:cNvPr id="247" name="直線コネクタ 246"/>
        <xdr:cNvCxnSpPr/>
      </xdr:nvCxnSpPr>
      <xdr:spPr>
        <a:xfrm flipV="1">
          <a:off x="7886700" y="1063434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33020</xdr:rowOff>
    </xdr:from>
    <xdr:to>
      <xdr:col>41</xdr:col>
      <xdr:colOff>101600</xdr:colOff>
      <xdr:row>61</xdr:row>
      <xdr:rowOff>131445</xdr:rowOff>
    </xdr:to>
    <xdr:sp macro="" textlink="">
      <xdr:nvSpPr>
        <xdr:cNvPr id="248" name="楕円 247"/>
        <xdr:cNvSpPr/>
      </xdr:nvSpPr>
      <xdr:spPr>
        <a:xfrm>
          <a:off x="7029450" y="10262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81915</xdr:rowOff>
    </xdr:from>
    <xdr:to>
      <xdr:col>45</xdr:col>
      <xdr:colOff>171450</xdr:colOff>
      <xdr:row>63</xdr:row>
      <xdr:rowOff>69850</xdr:rowOff>
    </xdr:to>
    <xdr:cxnSp macro="">
      <xdr:nvCxnSpPr>
        <xdr:cNvPr id="249" name="直線コネクタ 248"/>
        <xdr:cNvCxnSpPr/>
      </xdr:nvCxnSpPr>
      <xdr:spPr>
        <a:xfrm>
          <a:off x="7080250" y="10311765"/>
          <a:ext cx="80645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7620</xdr:rowOff>
    </xdr:from>
    <xdr:to>
      <xdr:col>36</xdr:col>
      <xdr:colOff>165100</xdr:colOff>
      <xdr:row>63</xdr:row>
      <xdr:rowOff>107950</xdr:rowOff>
    </xdr:to>
    <xdr:sp macro="" textlink="">
      <xdr:nvSpPr>
        <xdr:cNvPr id="250" name="楕円 249"/>
        <xdr:cNvSpPr/>
      </xdr:nvSpPr>
      <xdr:spPr>
        <a:xfrm>
          <a:off x="6235700" y="10572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81915</xdr:rowOff>
    </xdr:from>
    <xdr:to>
      <xdr:col>41</xdr:col>
      <xdr:colOff>50800</xdr:colOff>
      <xdr:row>63</xdr:row>
      <xdr:rowOff>57785</xdr:rowOff>
    </xdr:to>
    <xdr:cxnSp macro="">
      <xdr:nvCxnSpPr>
        <xdr:cNvPr id="251" name="直線コネクタ 250"/>
        <xdr:cNvCxnSpPr/>
      </xdr:nvCxnSpPr>
      <xdr:spPr>
        <a:xfrm flipV="1">
          <a:off x="6286500" y="10311765"/>
          <a:ext cx="79375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81915</xdr:rowOff>
    </xdr:from>
    <xdr:ext cx="469900" cy="253365"/>
    <xdr:sp macro="" textlink="">
      <xdr:nvSpPr>
        <xdr:cNvPr id="252" name="n_1aveValue【体育館・プール】&#10;一人当たり面積"/>
        <xdr:cNvSpPr txBox="1"/>
      </xdr:nvSpPr>
      <xdr:spPr>
        <a:xfrm>
          <a:off x="8458200" y="10311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86995</xdr:rowOff>
    </xdr:from>
    <xdr:ext cx="469900" cy="249555"/>
    <xdr:sp macro="" textlink="">
      <xdr:nvSpPr>
        <xdr:cNvPr id="253" name="n_2aveValue【体育館・プール】&#10;一人当たり面積"/>
        <xdr:cNvSpPr txBox="1"/>
      </xdr:nvSpPr>
      <xdr:spPr>
        <a:xfrm>
          <a:off x="7677150" y="103168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62230</xdr:rowOff>
    </xdr:from>
    <xdr:ext cx="469900" cy="252730"/>
    <xdr:sp macro="" textlink="">
      <xdr:nvSpPr>
        <xdr:cNvPr id="254" name="n_3aveValue【体育館・プール】&#10;一人当たり面積"/>
        <xdr:cNvSpPr txBox="1"/>
      </xdr:nvSpPr>
      <xdr:spPr>
        <a:xfrm>
          <a:off x="6864350" y="106273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115570</xdr:rowOff>
    </xdr:from>
    <xdr:ext cx="469900" cy="253365"/>
    <xdr:sp macro="" textlink="">
      <xdr:nvSpPr>
        <xdr:cNvPr id="255" name="n_4aveValue【体育館・プール】&#10;一人当たり面積"/>
        <xdr:cNvSpPr txBox="1"/>
      </xdr:nvSpPr>
      <xdr:spPr>
        <a:xfrm>
          <a:off x="6070600" y="10345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109220</xdr:rowOff>
    </xdr:from>
    <xdr:ext cx="469900" cy="250190"/>
    <xdr:sp macro="" textlink="">
      <xdr:nvSpPr>
        <xdr:cNvPr id="256" name="n_1mainValue【体育館・プール】&#10;一人当たり面積"/>
        <xdr:cNvSpPr txBox="1"/>
      </xdr:nvSpPr>
      <xdr:spPr>
        <a:xfrm>
          <a:off x="8458200" y="106743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109855</xdr:rowOff>
    </xdr:from>
    <xdr:ext cx="469900" cy="252095"/>
    <xdr:sp macro="" textlink="">
      <xdr:nvSpPr>
        <xdr:cNvPr id="257" name="n_2mainValue【体育館・プール】&#10;一人当たり面積"/>
        <xdr:cNvSpPr txBox="1"/>
      </xdr:nvSpPr>
      <xdr:spPr>
        <a:xfrm>
          <a:off x="7677150" y="106749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148590</xdr:rowOff>
    </xdr:from>
    <xdr:ext cx="469900" cy="250190"/>
    <xdr:sp macro="" textlink="">
      <xdr:nvSpPr>
        <xdr:cNvPr id="258" name="n_3mainValue【体育館・プール】&#10;一人当たり面積"/>
        <xdr:cNvSpPr txBox="1"/>
      </xdr:nvSpPr>
      <xdr:spPr>
        <a:xfrm>
          <a:off x="6864350" y="100431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98425</xdr:rowOff>
    </xdr:from>
    <xdr:ext cx="469900" cy="252730"/>
    <xdr:sp macro="" textlink="">
      <xdr:nvSpPr>
        <xdr:cNvPr id="259" name="n_4mainValue【体育館・プール】&#10;一人当たり面積"/>
        <xdr:cNvSpPr txBox="1"/>
      </xdr:nvSpPr>
      <xdr:spPr>
        <a:xfrm>
          <a:off x="6070600" y="106635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98425</xdr:rowOff>
    </xdr:to>
    <xdr:sp macro="" textlink="">
      <xdr:nvSpPr>
        <xdr:cNvPr id="260" name="正方形/長方形 259"/>
        <xdr:cNvSpPr/>
      </xdr:nvSpPr>
      <xdr:spPr>
        <a:xfrm>
          <a:off x="685800" y="1155255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1" name="正方形/長方形 260"/>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154305</xdr:rowOff>
    </xdr:from>
    <xdr:to>
      <xdr:col>12</xdr:col>
      <xdr:colOff>127000</xdr:colOff>
      <xdr:row>75</xdr:row>
      <xdr:rowOff>67310</xdr:rowOff>
    </xdr:to>
    <xdr:sp macro="" textlink="">
      <xdr:nvSpPr>
        <xdr:cNvPr id="262" name="正方形/長方形 261"/>
        <xdr:cNvSpPr/>
      </xdr:nvSpPr>
      <xdr:spPr>
        <a:xfrm>
          <a:off x="8128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3" name="正方形/長方形 262"/>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154305</xdr:rowOff>
    </xdr:from>
    <xdr:to>
      <xdr:col>18</xdr:col>
      <xdr:colOff>0</xdr:colOff>
      <xdr:row>75</xdr:row>
      <xdr:rowOff>67310</xdr:rowOff>
    </xdr:to>
    <xdr:sp macro="" textlink="">
      <xdr:nvSpPr>
        <xdr:cNvPr id="264" name="正方形/長方形 263"/>
        <xdr:cNvSpPr/>
      </xdr:nvSpPr>
      <xdr:spPr>
        <a:xfrm>
          <a:off x="17145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5" name="正方形/長方形 264"/>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154305</xdr:rowOff>
    </xdr:from>
    <xdr:to>
      <xdr:col>24</xdr:col>
      <xdr:colOff>0</xdr:colOff>
      <xdr:row>75</xdr:row>
      <xdr:rowOff>67310</xdr:rowOff>
    </xdr:to>
    <xdr:sp macro="" textlink="">
      <xdr:nvSpPr>
        <xdr:cNvPr id="266" name="正方形/長方形 265"/>
        <xdr:cNvSpPr/>
      </xdr:nvSpPr>
      <xdr:spPr>
        <a:xfrm>
          <a:off x="27432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91440</xdr:rowOff>
    </xdr:from>
    <xdr:to>
      <xdr:col>28</xdr:col>
      <xdr:colOff>152400</xdr:colOff>
      <xdr:row>88</xdr:row>
      <xdr:rowOff>146050</xdr:rowOff>
    </xdr:to>
    <xdr:sp macro="" textlink="">
      <xdr:nvSpPr>
        <xdr:cNvPr id="267" name="正方形/長方形 266"/>
        <xdr:cNvSpPr/>
      </xdr:nvSpPr>
      <xdr:spPr>
        <a:xfrm>
          <a:off x="685800" y="12668250"/>
          <a:ext cx="42672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5275" cy="215265"/>
    <xdr:sp macro="" textlink="">
      <xdr:nvSpPr>
        <xdr:cNvPr id="268" name="テキスト ボックス 267"/>
        <xdr:cNvSpPr txBox="1"/>
      </xdr:nvSpPr>
      <xdr:spPr>
        <a:xfrm>
          <a:off x="666750" y="12483465"/>
          <a:ext cx="29527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146050</xdr:rowOff>
    </xdr:from>
    <xdr:to>
      <xdr:col>28</xdr:col>
      <xdr:colOff>114300</xdr:colOff>
      <xdr:row>88</xdr:row>
      <xdr:rowOff>146050</xdr:rowOff>
    </xdr:to>
    <xdr:cxnSp macro="">
      <xdr:nvCxnSpPr>
        <xdr:cNvPr id="269" name="直線コネクタ 268"/>
        <xdr:cNvCxnSpPr/>
      </xdr:nvCxnSpPr>
      <xdr:spPr>
        <a:xfrm>
          <a:off x="685800" y="14902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44475"/>
    <xdr:sp macro="" textlink="">
      <xdr:nvSpPr>
        <xdr:cNvPr id="270" name="テキスト ボックス 269"/>
        <xdr:cNvSpPr txBox="1"/>
      </xdr:nvSpPr>
      <xdr:spPr>
        <a:xfrm>
          <a:off x="275590" y="1476629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109220</xdr:rowOff>
    </xdr:from>
    <xdr:to>
      <xdr:col>28</xdr:col>
      <xdr:colOff>114300</xdr:colOff>
      <xdr:row>86</xdr:row>
      <xdr:rowOff>109220</xdr:rowOff>
    </xdr:to>
    <xdr:cxnSp macro="">
      <xdr:nvCxnSpPr>
        <xdr:cNvPr id="271" name="直線コネクタ 270"/>
        <xdr:cNvCxnSpPr/>
      </xdr:nvCxnSpPr>
      <xdr:spPr>
        <a:xfrm>
          <a:off x="685800" y="14530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137160</xdr:rowOff>
    </xdr:from>
    <xdr:ext cx="464185" cy="245745"/>
    <xdr:sp macro="" textlink="">
      <xdr:nvSpPr>
        <xdr:cNvPr id="272" name="テキスト ボックス 271"/>
        <xdr:cNvSpPr txBox="1"/>
      </xdr:nvSpPr>
      <xdr:spPr>
        <a:xfrm>
          <a:off x="275590" y="1439037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3" name="直線コネクタ 272"/>
        <xdr:cNvCxnSpPr/>
      </xdr:nvCxnSpPr>
      <xdr:spPr>
        <a:xfrm>
          <a:off x="685800" y="14158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100965</xdr:rowOff>
    </xdr:from>
    <xdr:ext cx="400050" cy="245745"/>
    <xdr:sp macro="" textlink="">
      <xdr:nvSpPr>
        <xdr:cNvPr id="274" name="テキスト ボックス 273"/>
        <xdr:cNvSpPr txBox="1"/>
      </xdr:nvSpPr>
      <xdr:spPr>
        <a:xfrm>
          <a:off x="339725" y="14018895"/>
          <a:ext cx="400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75" name="直線コネクタ 274"/>
        <xdr:cNvCxnSpPr/>
      </xdr:nvCxnSpPr>
      <xdr:spPr>
        <a:xfrm>
          <a:off x="685800" y="137871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64135</xdr:rowOff>
    </xdr:from>
    <xdr:ext cx="400050" cy="245110"/>
    <xdr:sp macro="" textlink="">
      <xdr:nvSpPr>
        <xdr:cNvPr id="276" name="テキスト ボックス 275"/>
        <xdr:cNvSpPr txBox="1"/>
      </xdr:nvSpPr>
      <xdr:spPr>
        <a:xfrm>
          <a:off x="339725" y="1364678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0050" cy="245110"/>
    <xdr:sp macro="" textlink="">
      <xdr:nvSpPr>
        <xdr:cNvPr id="278" name="テキスト ボックス 277"/>
        <xdr:cNvSpPr txBox="1"/>
      </xdr:nvSpPr>
      <xdr:spPr>
        <a:xfrm>
          <a:off x="339725" y="13275945"/>
          <a:ext cx="400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127635</xdr:rowOff>
    </xdr:from>
    <xdr:to>
      <xdr:col>28</xdr:col>
      <xdr:colOff>114300</xdr:colOff>
      <xdr:row>77</xdr:row>
      <xdr:rowOff>127635</xdr:rowOff>
    </xdr:to>
    <xdr:cxnSp macro="">
      <xdr:nvCxnSpPr>
        <xdr:cNvPr id="279" name="直線コネクタ 278"/>
        <xdr:cNvCxnSpPr/>
      </xdr:nvCxnSpPr>
      <xdr:spPr>
        <a:xfrm>
          <a:off x="685800" y="13039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155575</xdr:rowOff>
    </xdr:from>
    <xdr:ext cx="400050" cy="244475"/>
    <xdr:sp macro="" textlink="">
      <xdr:nvSpPr>
        <xdr:cNvPr id="280" name="テキスト ボックス 279"/>
        <xdr:cNvSpPr txBox="1"/>
      </xdr:nvSpPr>
      <xdr:spPr>
        <a:xfrm>
          <a:off x="339725" y="1290002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91440</xdr:rowOff>
    </xdr:from>
    <xdr:to>
      <xdr:col>28</xdr:col>
      <xdr:colOff>114300</xdr:colOff>
      <xdr:row>75</xdr:row>
      <xdr:rowOff>91440</xdr:rowOff>
    </xdr:to>
    <xdr:cxnSp macro="">
      <xdr:nvCxnSpPr>
        <xdr:cNvPr id="281" name="直線コネクタ 280"/>
        <xdr:cNvCxnSpPr/>
      </xdr:nvCxnSpPr>
      <xdr:spPr>
        <a:xfrm>
          <a:off x="6858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5915" cy="245110"/>
    <xdr:sp macro="" textlink="">
      <xdr:nvSpPr>
        <xdr:cNvPr id="282" name="テキスト ボックス 281"/>
        <xdr:cNvSpPr txBox="1"/>
      </xdr:nvSpPr>
      <xdr:spPr>
        <a:xfrm>
          <a:off x="384810" y="12531090"/>
          <a:ext cx="335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91440</xdr:rowOff>
    </xdr:from>
    <xdr:to>
      <xdr:col>28</xdr:col>
      <xdr:colOff>152400</xdr:colOff>
      <xdr:row>88</xdr:row>
      <xdr:rowOff>146050</xdr:rowOff>
    </xdr:to>
    <xdr:sp macro="" textlink="">
      <xdr:nvSpPr>
        <xdr:cNvPr id="283" name="【福祉施設】&#10;有形固定資産減価償却率グラフ枠"/>
        <xdr:cNvSpPr/>
      </xdr:nvSpPr>
      <xdr:spPr>
        <a:xfrm>
          <a:off x="685800" y="12668250"/>
          <a:ext cx="42672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xdr:rowOff>
    </xdr:from>
    <xdr:to>
      <xdr:col>24</xdr:col>
      <xdr:colOff>62865</xdr:colOff>
      <xdr:row>86</xdr:row>
      <xdr:rowOff>109220</xdr:rowOff>
    </xdr:to>
    <xdr:cxnSp macro="">
      <xdr:nvCxnSpPr>
        <xdr:cNvPr id="284" name="直線コネクタ 283"/>
        <xdr:cNvCxnSpPr/>
      </xdr:nvCxnSpPr>
      <xdr:spPr>
        <a:xfrm flipV="1">
          <a:off x="4177665" y="1308544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113030</xdr:rowOff>
    </xdr:from>
    <xdr:ext cx="466725" cy="247650"/>
    <xdr:sp macro="" textlink="">
      <xdr:nvSpPr>
        <xdr:cNvPr id="285" name="【福祉施設】&#10;有形固定資産減価償却率最小値テキスト"/>
        <xdr:cNvSpPr txBox="1"/>
      </xdr:nvSpPr>
      <xdr:spPr>
        <a:xfrm>
          <a:off x="4216400" y="14533880"/>
          <a:ext cx="466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6" name="直線コネクタ 285"/>
        <xdr:cNvCxnSpPr/>
      </xdr:nvCxnSpPr>
      <xdr:spPr>
        <a:xfrm>
          <a:off x="4108450" y="14530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117475</xdr:rowOff>
    </xdr:from>
    <xdr:ext cx="401955" cy="247650"/>
    <xdr:sp macro="" textlink="">
      <xdr:nvSpPr>
        <xdr:cNvPr id="287" name="【福祉施設】&#10;有形固定資産減価償却率最大値テキスト"/>
        <xdr:cNvSpPr txBox="1"/>
      </xdr:nvSpPr>
      <xdr:spPr>
        <a:xfrm>
          <a:off x="4216400" y="12861925"/>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5715</xdr:rowOff>
    </xdr:from>
    <xdr:to>
      <xdr:col>24</xdr:col>
      <xdr:colOff>152400</xdr:colOff>
      <xdr:row>78</xdr:row>
      <xdr:rowOff>5715</xdr:rowOff>
    </xdr:to>
    <xdr:cxnSp macro="">
      <xdr:nvCxnSpPr>
        <xdr:cNvPr id="288" name="直線コネクタ 287"/>
        <xdr:cNvCxnSpPr/>
      </xdr:nvCxnSpPr>
      <xdr:spPr>
        <a:xfrm>
          <a:off x="4108450" y="13085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133350</xdr:rowOff>
    </xdr:from>
    <xdr:ext cx="401955" cy="247015"/>
    <xdr:sp macro="" textlink="">
      <xdr:nvSpPr>
        <xdr:cNvPr id="289" name="【福祉施設】&#10;有形固定資産減価償却率平均値テキスト"/>
        <xdr:cNvSpPr txBox="1"/>
      </xdr:nvSpPr>
      <xdr:spPr>
        <a:xfrm>
          <a:off x="4216400" y="13548360"/>
          <a:ext cx="4019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111760</xdr:rowOff>
    </xdr:from>
    <xdr:to>
      <xdr:col>24</xdr:col>
      <xdr:colOff>114300</xdr:colOff>
      <xdr:row>82</xdr:row>
      <xdr:rowOff>44450</xdr:rowOff>
    </xdr:to>
    <xdr:sp macro="" textlink="">
      <xdr:nvSpPr>
        <xdr:cNvPr id="290" name="フローチャート: 判断 289"/>
        <xdr:cNvSpPr/>
      </xdr:nvSpPr>
      <xdr:spPr>
        <a:xfrm>
          <a:off x="4127500" y="13694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5715</xdr:rowOff>
    </xdr:to>
    <xdr:sp macro="" textlink="">
      <xdr:nvSpPr>
        <xdr:cNvPr id="291" name="フローチャート: 判断 290"/>
        <xdr:cNvSpPr/>
      </xdr:nvSpPr>
      <xdr:spPr>
        <a:xfrm>
          <a:off x="3384550" y="136556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53340</xdr:rowOff>
    </xdr:from>
    <xdr:to>
      <xdr:col>15</xdr:col>
      <xdr:colOff>101600</xdr:colOff>
      <xdr:row>81</xdr:row>
      <xdr:rowOff>150495</xdr:rowOff>
    </xdr:to>
    <xdr:sp macro="" textlink="">
      <xdr:nvSpPr>
        <xdr:cNvPr id="292" name="フローチャート: 判断 291"/>
        <xdr:cNvSpPr/>
      </xdr:nvSpPr>
      <xdr:spPr>
        <a:xfrm>
          <a:off x="2571750" y="136359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50165</xdr:rowOff>
    </xdr:from>
    <xdr:to>
      <xdr:col>10</xdr:col>
      <xdr:colOff>165100</xdr:colOff>
      <xdr:row>81</xdr:row>
      <xdr:rowOff>147320</xdr:rowOff>
    </xdr:to>
    <xdr:sp macro="" textlink="">
      <xdr:nvSpPr>
        <xdr:cNvPr id="293" name="フローチャート: 判断 292"/>
        <xdr:cNvSpPr/>
      </xdr:nvSpPr>
      <xdr:spPr>
        <a:xfrm>
          <a:off x="1778000" y="136328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50165</xdr:rowOff>
    </xdr:from>
    <xdr:to>
      <xdr:col>6</xdr:col>
      <xdr:colOff>38100</xdr:colOff>
      <xdr:row>81</xdr:row>
      <xdr:rowOff>147320</xdr:rowOff>
    </xdr:to>
    <xdr:sp macro="" textlink="">
      <xdr:nvSpPr>
        <xdr:cNvPr id="294" name="フローチャート: 判断 293"/>
        <xdr:cNvSpPr/>
      </xdr:nvSpPr>
      <xdr:spPr>
        <a:xfrm>
          <a:off x="984250" y="1363281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143510</xdr:rowOff>
    </xdr:from>
    <xdr:ext cx="762000" cy="244475"/>
    <xdr:sp macro="" textlink="">
      <xdr:nvSpPr>
        <xdr:cNvPr id="295" name="テキスト ボックス 294"/>
        <xdr:cNvSpPr txBox="1"/>
      </xdr:nvSpPr>
      <xdr:spPr>
        <a:xfrm>
          <a:off x="40068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143510</xdr:rowOff>
    </xdr:from>
    <xdr:ext cx="762000" cy="244475"/>
    <xdr:sp macro="" textlink="">
      <xdr:nvSpPr>
        <xdr:cNvPr id="296" name="テキスト ボックス 295"/>
        <xdr:cNvSpPr txBox="1"/>
      </xdr:nvSpPr>
      <xdr:spPr>
        <a:xfrm>
          <a:off x="32575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143510</xdr:rowOff>
    </xdr:from>
    <xdr:ext cx="758825" cy="244475"/>
    <xdr:sp macro="" textlink="">
      <xdr:nvSpPr>
        <xdr:cNvPr id="297" name="テキスト ボックス 296"/>
        <xdr:cNvSpPr txBox="1"/>
      </xdr:nvSpPr>
      <xdr:spPr>
        <a:xfrm>
          <a:off x="24511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143510</xdr:rowOff>
    </xdr:from>
    <xdr:ext cx="762000" cy="244475"/>
    <xdr:sp macro="" textlink="">
      <xdr:nvSpPr>
        <xdr:cNvPr id="298" name="テキスト ボックス 297"/>
        <xdr:cNvSpPr txBox="1"/>
      </xdr:nvSpPr>
      <xdr:spPr>
        <a:xfrm>
          <a:off x="16573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143510</xdr:rowOff>
    </xdr:from>
    <xdr:ext cx="762000" cy="244475"/>
    <xdr:sp macro="" textlink="">
      <xdr:nvSpPr>
        <xdr:cNvPr id="299" name="テキスト ボックス 298"/>
        <xdr:cNvSpPr txBox="1"/>
      </xdr:nvSpPr>
      <xdr:spPr>
        <a:xfrm>
          <a:off x="8572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159385</xdr:rowOff>
    </xdr:from>
    <xdr:to>
      <xdr:col>24</xdr:col>
      <xdr:colOff>114300</xdr:colOff>
      <xdr:row>84</xdr:row>
      <xdr:rowOff>92710</xdr:rowOff>
    </xdr:to>
    <xdr:sp macro="" textlink="">
      <xdr:nvSpPr>
        <xdr:cNvPr id="300" name="楕円 299"/>
        <xdr:cNvSpPr/>
      </xdr:nvSpPr>
      <xdr:spPr>
        <a:xfrm>
          <a:off x="4127500" y="140773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138430</xdr:rowOff>
    </xdr:from>
    <xdr:ext cx="401955" cy="245745"/>
    <xdr:sp macro="" textlink="">
      <xdr:nvSpPr>
        <xdr:cNvPr id="301" name="【福祉施設】&#10;有形固定資産減価償却率該当値テキスト"/>
        <xdr:cNvSpPr txBox="1"/>
      </xdr:nvSpPr>
      <xdr:spPr>
        <a:xfrm>
          <a:off x="4216400" y="1405636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146685</xdr:rowOff>
    </xdr:from>
    <xdr:to>
      <xdr:col>20</xdr:col>
      <xdr:colOff>38100</xdr:colOff>
      <xdr:row>82</xdr:row>
      <xdr:rowOff>79375</xdr:rowOff>
    </xdr:to>
    <xdr:sp macro="" textlink="">
      <xdr:nvSpPr>
        <xdr:cNvPr id="302" name="楕円 301"/>
        <xdr:cNvSpPr/>
      </xdr:nvSpPr>
      <xdr:spPr>
        <a:xfrm>
          <a:off x="3384550" y="137293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82</xdr:row>
      <xdr:rowOff>31115</xdr:rowOff>
    </xdr:from>
    <xdr:to>
      <xdr:col>24</xdr:col>
      <xdr:colOff>63500</xdr:colOff>
      <xdr:row>84</xdr:row>
      <xdr:rowOff>43180</xdr:rowOff>
    </xdr:to>
    <xdr:cxnSp macro="">
      <xdr:nvCxnSpPr>
        <xdr:cNvPr id="303" name="直線コネクタ 302"/>
        <xdr:cNvCxnSpPr/>
      </xdr:nvCxnSpPr>
      <xdr:spPr>
        <a:xfrm>
          <a:off x="3429000" y="13781405"/>
          <a:ext cx="7493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123190</xdr:rowOff>
    </xdr:from>
    <xdr:to>
      <xdr:col>15</xdr:col>
      <xdr:colOff>101600</xdr:colOff>
      <xdr:row>82</xdr:row>
      <xdr:rowOff>55880</xdr:rowOff>
    </xdr:to>
    <xdr:sp macro="" textlink="">
      <xdr:nvSpPr>
        <xdr:cNvPr id="304" name="楕円 303"/>
        <xdr:cNvSpPr/>
      </xdr:nvSpPr>
      <xdr:spPr>
        <a:xfrm>
          <a:off x="2571750" y="137058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6350</xdr:rowOff>
    </xdr:from>
    <xdr:to>
      <xdr:col>19</xdr:col>
      <xdr:colOff>171450</xdr:colOff>
      <xdr:row>82</xdr:row>
      <xdr:rowOff>31115</xdr:rowOff>
    </xdr:to>
    <xdr:cxnSp macro="">
      <xdr:nvCxnSpPr>
        <xdr:cNvPr id="305" name="直線コネクタ 304"/>
        <xdr:cNvCxnSpPr/>
      </xdr:nvCxnSpPr>
      <xdr:spPr>
        <a:xfrm>
          <a:off x="2622550" y="1375664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17145</xdr:rowOff>
    </xdr:to>
    <xdr:sp macro="" textlink="">
      <xdr:nvSpPr>
        <xdr:cNvPr id="306" name="楕円 305"/>
        <xdr:cNvSpPr/>
      </xdr:nvSpPr>
      <xdr:spPr>
        <a:xfrm>
          <a:off x="1778000" y="13667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132715</xdr:rowOff>
    </xdr:from>
    <xdr:to>
      <xdr:col>15</xdr:col>
      <xdr:colOff>50800</xdr:colOff>
      <xdr:row>82</xdr:row>
      <xdr:rowOff>6350</xdr:rowOff>
    </xdr:to>
    <xdr:cxnSp macro="">
      <xdr:nvCxnSpPr>
        <xdr:cNvPr id="307" name="直線コネクタ 306"/>
        <xdr:cNvCxnSpPr/>
      </xdr:nvCxnSpPr>
      <xdr:spPr>
        <a:xfrm>
          <a:off x="1828800" y="1371536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xdr:rowOff>
    </xdr:from>
    <xdr:to>
      <xdr:col>6</xdr:col>
      <xdr:colOff>38100</xdr:colOff>
      <xdr:row>81</xdr:row>
      <xdr:rowOff>97155</xdr:rowOff>
    </xdr:to>
    <xdr:sp macro="" textlink="">
      <xdr:nvSpPr>
        <xdr:cNvPr id="308" name="楕円 307"/>
        <xdr:cNvSpPr/>
      </xdr:nvSpPr>
      <xdr:spPr>
        <a:xfrm>
          <a:off x="984250" y="1358328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81</xdr:row>
      <xdr:rowOff>50165</xdr:rowOff>
    </xdr:from>
    <xdr:to>
      <xdr:col>10</xdr:col>
      <xdr:colOff>114300</xdr:colOff>
      <xdr:row>81</xdr:row>
      <xdr:rowOff>132715</xdr:rowOff>
    </xdr:to>
    <xdr:cxnSp macro="">
      <xdr:nvCxnSpPr>
        <xdr:cNvPr id="309" name="直線コネクタ 308"/>
        <xdr:cNvCxnSpPr/>
      </xdr:nvCxnSpPr>
      <xdr:spPr>
        <a:xfrm>
          <a:off x="1028700" y="13632815"/>
          <a:ext cx="8001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22225</xdr:rowOff>
    </xdr:from>
    <xdr:ext cx="401955" cy="248285"/>
    <xdr:sp macro="" textlink="">
      <xdr:nvSpPr>
        <xdr:cNvPr id="310" name="n_1aveValue【福祉施設】&#10;有形固定資産減価償却率"/>
        <xdr:cNvSpPr txBox="1"/>
      </xdr:nvSpPr>
      <xdr:spPr>
        <a:xfrm>
          <a:off x="3239135" y="13437235"/>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2540</xdr:rowOff>
    </xdr:from>
    <xdr:ext cx="401955" cy="247650"/>
    <xdr:sp macro="" textlink="">
      <xdr:nvSpPr>
        <xdr:cNvPr id="311" name="n_2aveValue【福祉施設】&#10;有形固定資産減価償却率"/>
        <xdr:cNvSpPr txBox="1"/>
      </xdr:nvSpPr>
      <xdr:spPr>
        <a:xfrm>
          <a:off x="2439035" y="13417550"/>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162560</xdr:rowOff>
    </xdr:from>
    <xdr:ext cx="401955" cy="247015"/>
    <xdr:sp macro="" textlink="">
      <xdr:nvSpPr>
        <xdr:cNvPr id="312" name="n_3aveValue【福祉施設】&#10;有形固定資産減価償却率"/>
        <xdr:cNvSpPr txBox="1"/>
      </xdr:nvSpPr>
      <xdr:spPr>
        <a:xfrm>
          <a:off x="1645285" y="13409930"/>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138430</xdr:rowOff>
    </xdr:from>
    <xdr:ext cx="405130" cy="245745"/>
    <xdr:sp macro="" textlink="">
      <xdr:nvSpPr>
        <xdr:cNvPr id="313" name="n_4aveValue【福祉施設】&#10;有形固定資産減価償却率"/>
        <xdr:cNvSpPr txBox="1"/>
      </xdr:nvSpPr>
      <xdr:spPr>
        <a:xfrm>
          <a:off x="851535" y="1372108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71755</xdr:rowOff>
    </xdr:from>
    <xdr:ext cx="401955" cy="247015"/>
    <xdr:sp macro="" textlink="">
      <xdr:nvSpPr>
        <xdr:cNvPr id="314" name="n_1mainValue【福祉施設】&#10;有形固定資産減価償却率"/>
        <xdr:cNvSpPr txBox="1"/>
      </xdr:nvSpPr>
      <xdr:spPr>
        <a:xfrm>
          <a:off x="3239135" y="1382204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48260</xdr:rowOff>
    </xdr:from>
    <xdr:ext cx="401955" cy="245110"/>
    <xdr:sp macro="" textlink="">
      <xdr:nvSpPr>
        <xdr:cNvPr id="315" name="n_2mainValue【福祉施設】&#10;有形固定資産減価償却率"/>
        <xdr:cNvSpPr txBox="1"/>
      </xdr:nvSpPr>
      <xdr:spPr>
        <a:xfrm>
          <a:off x="2439035" y="13798550"/>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8255</xdr:rowOff>
    </xdr:from>
    <xdr:ext cx="401955" cy="247650"/>
    <xdr:sp macro="" textlink="">
      <xdr:nvSpPr>
        <xdr:cNvPr id="316" name="n_3mainValue【福祉施設】&#10;有形固定資産減価償却率"/>
        <xdr:cNvSpPr txBox="1"/>
      </xdr:nvSpPr>
      <xdr:spPr>
        <a:xfrm>
          <a:off x="1645285" y="13758545"/>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113665</xdr:rowOff>
    </xdr:from>
    <xdr:ext cx="405130" cy="247650"/>
    <xdr:sp macro="" textlink="">
      <xdr:nvSpPr>
        <xdr:cNvPr id="317" name="n_4mainValue【福祉施設】&#10;有形固定資産減価償却率"/>
        <xdr:cNvSpPr txBox="1"/>
      </xdr:nvSpPr>
      <xdr:spPr>
        <a:xfrm>
          <a:off x="851535" y="1336103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98425</xdr:rowOff>
    </xdr:to>
    <xdr:sp macro="" textlink="">
      <xdr:nvSpPr>
        <xdr:cNvPr id="318" name="正方形/長方形 317"/>
        <xdr:cNvSpPr/>
      </xdr:nvSpPr>
      <xdr:spPr>
        <a:xfrm>
          <a:off x="5956300" y="1155255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19" name="正方形/長方形 318"/>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154305</xdr:rowOff>
    </xdr:from>
    <xdr:to>
      <xdr:col>43</xdr:col>
      <xdr:colOff>63500</xdr:colOff>
      <xdr:row>75</xdr:row>
      <xdr:rowOff>67310</xdr:rowOff>
    </xdr:to>
    <xdr:sp macro="" textlink="">
      <xdr:nvSpPr>
        <xdr:cNvPr id="320" name="正方形/長方形 319"/>
        <xdr:cNvSpPr/>
      </xdr:nvSpPr>
      <xdr:spPr>
        <a:xfrm>
          <a:off x="606425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1" name="正方形/長方形 320"/>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154305</xdr:rowOff>
    </xdr:from>
    <xdr:to>
      <xdr:col>48</xdr:col>
      <xdr:colOff>127000</xdr:colOff>
      <xdr:row>75</xdr:row>
      <xdr:rowOff>67310</xdr:rowOff>
    </xdr:to>
    <xdr:sp macro="" textlink="">
      <xdr:nvSpPr>
        <xdr:cNvPr id="322" name="正方形/長方形 321"/>
        <xdr:cNvSpPr/>
      </xdr:nvSpPr>
      <xdr:spPr>
        <a:xfrm>
          <a:off x="69850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3" name="正方形/長方形 322"/>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154305</xdr:rowOff>
    </xdr:from>
    <xdr:to>
      <xdr:col>54</xdr:col>
      <xdr:colOff>127000</xdr:colOff>
      <xdr:row>75</xdr:row>
      <xdr:rowOff>67310</xdr:rowOff>
    </xdr:to>
    <xdr:sp macro="" textlink="">
      <xdr:nvSpPr>
        <xdr:cNvPr id="324" name="正方形/長方形 323"/>
        <xdr:cNvSpPr/>
      </xdr:nvSpPr>
      <xdr:spPr>
        <a:xfrm>
          <a:off x="80137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91440</xdr:rowOff>
    </xdr:from>
    <xdr:to>
      <xdr:col>59</xdr:col>
      <xdr:colOff>88900</xdr:colOff>
      <xdr:row>88</xdr:row>
      <xdr:rowOff>146050</xdr:rowOff>
    </xdr:to>
    <xdr:sp macro="" textlink="">
      <xdr:nvSpPr>
        <xdr:cNvPr id="325" name="正方形/長方形 324"/>
        <xdr:cNvSpPr/>
      </xdr:nvSpPr>
      <xdr:spPr>
        <a:xfrm>
          <a:off x="5956300" y="12668250"/>
          <a:ext cx="42481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6710" cy="215265"/>
    <xdr:sp macro="" textlink="">
      <xdr:nvSpPr>
        <xdr:cNvPr id="326" name="テキスト ボックス 325"/>
        <xdr:cNvSpPr txBox="1"/>
      </xdr:nvSpPr>
      <xdr:spPr>
        <a:xfrm>
          <a:off x="5918200" y="12483465"/>
          <a:ext cx="34671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146050</xdr:rowOff>
    </xdr:from>
    <xdr:to>
      <xdr:col>59</xdr:col>
      <xdr:colOff>50800</xdr:colOff>
      <xdr:row>88</xdr:row>
      <xdr:rowOff>146050</xdr:rowOff>
    </xdr:to>
    <xdr:cxnSp macro="">
      <xdr:nvCxnSpPr>
        <xdr:cNvPr id="327" name="直線コネクタ 326"/>
        <xdr:cNvCxnSpPr/>
      </xdr:nvCxnSpPr>
      <xdr:spPr>
        <a:xfrm>
          <a:off x="5956300" y="149021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109220</xdr:rowOff>
    </xdr:from>
    <xdr:to>
      <xdr:col>59</xdr:col>
      <xdr:colOff>50800</xdr:colOff>
      <xdr:row>86</xdr:row>
      <xdr:rowOff>109220</xdr:rowOff>
    </xdr:to>
    <xdr:cxnSp macro="">
      <xdr:nvCxnSpPr>
        <xdr:cNvPr id="328" name="直線コネクタ 327"/>
        <xdr:cNvCxnSpPr/>
      </xdr:nvCxnSpPr>
      <xdr:spPr>
        <a:xfrm>
          <a:off x="5956300" y="145300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137160</xdr:rowOff>
    </xdr:from>
    <xdr:ext cx="464185" cy="245745"/>
    <xdr:sp macro="" textlink="">
      <xdr:nvSpPr>
        <xdr:cNvPr id="329" name="テキスト ボックス 328"/>
        <xdr:cNvSpPr txBox="1"/>
      </xdr:nvSpPr>
      <xdr:spPr>
        <a:xfrm>
          <a:off x="5527040" y="1439037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73025</xdr:rowOff>
    </xdr:from>
    <xdr:to>
      <xdr:col>59</xdr:col>
      <xdr:colOff>50800</xdr:colOff>
      <xdr:row>84</xdr:row>
      <xdr:rowOff>73025</xdr:rowOff>
    </xdr:to>
    <xdr:cxnSp macro="">
      <xdr:nvCxnSpPr>
        <xdr:cNvPr id="330" name="直線コネクタ 329"/>
        <xdr:cNvCxnSpPr/>
      </xdr:nvCxnSpPr>
      <xdr:spPr>
        <a:xfrm>
          <a:off x="5956300" y="14158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100965</xdr:rowOff>
    </xdr:from>
    <xdr:ext cx="464185" cy="245745"/>
    <xdr:sp macro="" textlink="">
      <xdr:nvSpPr>
        <xdr:cNvPr id="331" name="テキスト ボックス 330"/>
        <xdr:cNvSpPr txBox="1"/>
      </xdr:nvSpPr>
      <xdr:spPr>
        <a:xfrm>
          <a:off x="5527040" y="14018895"/>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32" name="直線コネクタ 331"/>
        <xdr:cNvCxnSpPr/>
      </xdr:nvCxnSpPr>
      <xdr:spPr>
        <a:xfrm>
          <a:off x="5956300" y="137871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64135</xdr:rowOff>
    </xdr:from>
    <xdr:ext cx="464185" cy="245110"/>
    <xdr:sp macro="" textlink="">
      <xdr:nvSpPr>
        <xdr:cNvPr id="333" name="テキスト ボックス 332"/>
        <xdr:cNvSpPr txBox="1"/>
      </xdr:nvSpPr>
      <xdr:spPr>
        <a:xfrm>
          <a:off x="5527040" y="1364678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4185" cy="245110"/>
    <xdr:sp macro="" textlink="">
      <xdr:nvSpPr>
        <xdr:cNvPr id="335" name="テキスト ボックス 334"/>
        <xdr:cNvSpPr txBox="1"/>
      </xdr:nvSpPr>
      <xdr:spPr>
        <a:xfrm>
          <a:off x="5527040" y="1327594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127635</xdr:rowOff>
    </xdr:from>
    <xdr:to>
      <xdr:col>59</xdr:col>
      <xdr:colOff>50800</xdr:colOff>
      <xdr:row>77</xdr:row>
      <xdr:rowOff>127635</xdr:rowOff>
    </xdr:to>
    <xdr:cxnSp macro="">
      <xdr:nvCxnSpPr>
        <xdr:cNvPr id="336" name="直線コネクタ 335"/>
        <xdr:cNvCxnSpPr/>
      </xdr:nvCxnSpPr>
      <xdr:spPr>
        <a:xfrm>
          <a:off x="5956300" y="13039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155575</xdr:rowOff>
    </xdr:from>
    <xdr:ext cx="464185" cy="244475"/>
    <xdr:sp macro="" textlink="">
      <xdr:nvSpPr>
        <xdr:cNvPr id="337" name="テキスト ボックス 336"/>
        <xdr:cNvSpPr txBox="1"/>
      </xdr:nvSpPr>
      <xdr:spPr>
        <a:xfrm>
          <a:off x="5527040" y="1290002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91440</xdr:rowOff>
    </xdr:from>
    <xdr:to>
      <xdr:col>59</xdr:col>
      <xdr:colOff>50800</xdr:colOff>
      <xdr:row>75</xdr:row>
      <xdr:rowOff>91440</xdr:rowOff>
    </xdr:to>
    <xdr:cxnSp macro="">
      <xdr:nvCxnSpPr>
        <xdr:cNvPr id="338" name="直線コネクタ 337"/>
        <xdr:cNvCxnSpPr/>
      </xdr:nvCxnSpPr>
      <xdr:spPr>
        <a:xfrm>
          <a:off x="5956300"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4185" cy="245110"/>
    <xdr:sp macro="" textlink="">
      <xdr:nvSpPr>
        <xdr:cNvPr id="339" name="テキスト ボックス 338"/>
        <xdr:cNvSpPr txBox="1"/>
      </xdr:nvSpPr>
      <xdr:spPr>
        <a:xfrm>
          <a:off x="5527040" y="1253109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91440</xdr:rowOff>
    </xdr:from>
    <xdr:to>
      <xdr:col>59</xdr:col>
      <xdr:colOff>88900</xdr:colOff>
      <xdr:row>88</xdr:row>
      <xdr:rowOff>146050</xdr:rowOff>
    </xdr:to>
    <xdr:sp macro="" textlink="">
      <xdr:nvSpPr>
        <xdr:cNvPr id="340" name="【福祉施設】&#10;一人当たり面積グラフ枠"/>
        <xdr:cNvSpPr/>
      </xdr:nvSpPr>
      <xdr:spPr>
        <a:xfrm>
          <a:off x="5956300" y="12668250"/>
          <a:ext cx="42481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147955</xdr:rowOff>
    </xdr:from>
    <xdr:to>
      <xdr:col>54</xdr:col>
      <xdr:colOff>171450</xdr:colOff>
      <xdr:row>86</xdr:row>
      <xdr:rowOff>104140</xdr:rowOff>
    </xdr:to>
    <xdr:cxnSp macro="">
      <xdr:nvCxnSpPr>
        <xdr:cNvPr id="341" name="直線コネクタ 340"/>
        <xdr:cNvCxnSpPr/>
      </xdr:nvCxnSpPr>
      <xdr:spPr>
        <a:xfrm flipV="1">
          <a:off x="9429750" y="13227685"/>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6725" cy="245110"/>
    <xdr:sp macro="" textlink="">
      <xdr:nvSpPr>
        <xdr:cNvPr id="342" name="【福祉施設】&#10;一人当たり面積最小値テキスト"/>
        <xdr:cNvSpPr txBox="1"/>
      </xdr:nvSpPr>
      <xdr:spPr>
        <a:xfrm>
          <a:off x="9467850" y="14527530"/>
          <a:ext cx="4667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104140</xdr:rowOff>
    </xdr:from>
    <xdr:to>
      <xdr:col>55</xdr:col>
      <xdr:colOff>88900</xdr:colOff>
      <xdr:row>86</xdr:row>
      <xdr:rowOff>104140</xdr:rowOff>
    </xdr:to>
    <xdr:cxnSp macro="">
      <xdr:nvCxnSpPr>
        <xdr:cNvPr id="343" name="直線コネクタ 342"/>
        <xdr:cNvCxnSpPr/>
      </xdr:nvCxnSpPr>
      <xdr:spPr>
        <a:xfrm>
          <a:off x="9359900" y="14524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96520</xdr:rowOff>
    </xdr:from>
    <xdr:ext cx="466725" cy="247015"/>
    <xdr:sp macro="" textlink="">
      <xdr:nvSpPr>
        <xdr:cNvPr id="344" name="【福祉施設】&#10;一人当たり面積最大値テキスト"/>
        <xdr:cNvSpPr txBox="1"/>
      </xdr:nvSpPr>
      <xdr:spPr>
        <a:xfrm>
          <a:off x="9467850" y="1300861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147955</xdr:rowOff>
    </xdr:from>
    <xdr:to>
      <xdr:col>55</xdr:col>
      <xdr:colOff>88900</xdr:colOff>
      <xdr:row>78</xdr:row>
      <xdr:rowOff>147955</xdr:rowOff>
    </xdr:to>
    <xdr:cxnSp macro="">
      <xdr:nvCxnSpPr>
        <xdr:cNvPr id="345" name="直線コネクタ 344"/>
        <xdr:cNvCxnSpPr/>
      </xdr:nvCxnSpPr>
      <xdr:spPr>
        <a:xfrm>
          <a:off x="9359900" y="13227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67310</xdr:rowOff>
    </xdr:from>
    <xdr:ext cx="466725" cy="245110"/>
    <xdr:sp macro="" textlink="">
      <xdr:nvSpPr>
        <xdr:cNvPr id="346" name="【福祉施設】&#10;一人当たり面積平均値テキスト"/>
        <xdr:cNvSpPr txBox="1"/>
      </xdr:nvSpPr>
      <xdr:spPr>
        <a:xfrm>
          <a:off x="9467850" y="14152880"/>
          <a:ext cx="46672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44450</xdr:rowOff>
    </xdr:from>
    <xdr:to>
      <xdr:col>55</xdr:col>
      <xdr:colOff>50800</xdr:colOff>
      <xdr:row>85</xdr:row>
      <xdr:rowOff>142240</xdr:rowOff>
    </xdr:to>
    <xdr:sp macro="" textlink="">
      <xdr:nvSpPr>
        <xdr:cNvPr id="347" name="フローチャート: 判断 346"/>
        <xdr:cNvSpPr/>
      </xdr:nvSpPr>
      <xdr:spPr>
        <a:xfrm>
          <a:off x="9398000" y="142976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44450</xdr:rowOff>
    </xdr:from>
    <xdr:to>
      <xdr:col>50</xdr:col>
      <xdr:colOff>165100</xdr:colOff>
      <xdr:row>85</xdr:row>
      <xdr:rowOff>142240</xdr:rowOff>
    </xdr:to>
    <xdr:sp macro="" textlink="">
      <xdr:nvSpPr>
        <xdr:cNvPr id="348" name="フローチャート: 判断 347"/>
        <xdr:cNvSpPr/>
      </xdr:nvSpPr>
      <xdr:spPr>
        <a:xfrm>
          <a:off x="8636000" y="1429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48260</xdr:rowOff>
    </xdr:from>
    <xdr:to>
      <xdr:col>46</xdr:col>
      <xdr:colOff>38100</xdr:colOff>
      <xdr:row>85</xdr:row>
      <xdr:rowOff>144780</xdr:rowOff>
    </xdr:to>
    <xdr:sp macro="" textlink="">
      <xdr:nvSpPr>
        <xdr:cNvPr id="349" name="フローチャート: 判断 348"/>
        <xdr:cNvSpPr/>
      </xdr:nvSpPr>
      <xdr:spPr>
        <a:xfrm>
          <a:off x="7842250" y="1430147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38100</xdr:rowOff>
    </xdr:from>
    <xdr:to>
      <xdr:col>41</xdr:col>
      <xdr:colOff>101600</xdr:colOff>
      <xdr:row>85</xdr:row>
      <xdr:rowOff>134620</xdr:rowOff>
    </xdr:to>
    <xdr:sp macro="" textlink="">
      <xdr:nvSpPr>
        <xdr:cNvPr id="350" name="フローチャート: 判断 349"/>
        <xdr:cNvSpPr/>
      </xdr:nvSpPr>
      <xdr:spPr>
        <a:xfrm>
          <a:off x="7029450" y="142913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77470</xdr:rowOff>
    </xdr:from>
    <xdr:to>
      <xdr:col>36</xdr:col>
      <xdr:colOff>165100</xdr:colOff>
      <xdr:row>86</xdr:row>
      <xdr:rowOff>11430</xdr:rowOff>
    </xdr:to>
    <xdr:sp macro="" textlink="">
      <xdr:nvSpPr>
        <xdr:cNvPr id="351" name="フローチャート: 判断 350"/>
        <xdr:cNvSpPr/>
      </xdr:nvSpPr>
      <xdr:spPr>
        <a:xfrm>
          <a:off x="6235700" y="1433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143510</xdr:rowOff>
    </xdr:from>
    <xdr:ext cx="762000" cy="244475"/>
    <xdr:sp macro="" textlink="">
      <xdr:nvSpPr>
        <xdr:cNvPr id="352" name="テキスト ボックス 351"/>
        <xdr:cNvSpPr txBox="1"/>
      </xdr:nvSpPr>
      <xdr:spPr>
        <a:xfrm>
          <a:off x="925830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143510</xdr:rowOff>
    </xdr:from>
    <xdr:ext cx="762000" cy="244475"/>
    <xdr:sp macro="" textlink="">
      <xdr:nvSpPr>
        <xdr:cNvPr id="353" name="テキスト ボックス 352"/>
        <xdr:cNvSpPr txBox="1"/>
      </xdr:nvSpPr>
      <xdr:spPr>
        <a:xfrm>
          <a:off x="85153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143510</xdr:rowOff>
    </xdr:from>
    <xdr:ext cx="762000" cy="244475"/>
    <xdr:sp macro="" textlink="">
      <xdr:nvSpPr>
        <xdr:cNvPr id="354" name="テキスト ボックス 353"/>
        <xdr:cNvSpPr txBox="1"/>
      </xdr:nvSpPr>
      <xdr:spPr>
        <a:xfrm>
          <a:off x="77152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143510</xdr:rowOff>
    </xdr:from>
    <xdr:ext cx="758825" cy="244475"/>
    <xdr:sp macro="" textlink="">
      <xdr:nvSpPr>
        <xdr:cNvPr id="355" name="テキスト ボックス 354"/>
        <xdr:cNvSpPr txBox="1"/>
      </xdr:nvSpPr>
      <xdr:spPr>
        <a:xfrm>
          <a:off x="69088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143510</xdr:rowOff>
    </xdr:from>
    <xdr:ext cx="762000" cy="244475"/>
    <xdr:sp macro="" textlink="">
      <xdr:nvSpPr>
        <xdr:cNvPr id="356" name="テキスト ボックス 355"/>
        <xdr:cNvSpPr txBox="1"/>
      </xdr:nvSpPr>
      <xdr:spPr>
        <a:xfrm>
          <a:off x="61150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71755</xdr:rowOff>
    </xdr:from>
    <xdr:to>
      <xdr:col>55</xdr:col>
      <xdr:colOff>50800</xdr:colOff>
      <xdr:row>86</xdr:row>
      <xdr:rowOff>5080</xdr:rowOff>
    </xdr:to>
    <xdr:sp macro="" textlink="">
      <xdr:nvSpPr>
        <xdr:cNvPr id="357" name="楕円 356"/>
        <xdr:cNvSpPr/>
      </xdr:nvSpPr>
      <xdr:spPr>
        <a:xfrm>
          <a:off x="9398000" y="1432496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50800</xdr:rowOff>
    </xdr:from>
    <xdr:ext cx="466725" cy="245110"/>
    <xdr:sp macro="" textlink="">
      <xdr:nvSpPr>
        <xdr:cNvPr id="358" name="【福祉施設】&#10;一人当たり面積該当値テキスト"/>
        <xdr:cNvSpPr txBox="1"/>
      </xdr:nvSpPr>
      <xdr:spPr>
        <a:xfrm>
          <a:off x="9467850" y="14304010"/>
          <a:ext cx="4667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73660</xdr:rowOff>
    </xdr:from>
    <xdr:to>
      <xdr:col>50</xdr:col>
      <xdr:colOff>165100</xdr:colOff>
      <xdr:row>86</xdr:row>
      <xdr:rowOff>6350</xdr:rowOff>
    </xdr:to>
    <xdr:sp macro="" textlink="">
      <xdr:nvSpPr>
        <xdr:cNvPr id="359" name="楕円 358"/>
        <xdr:cNvSpPr/>
      </xdr:nvSpPr>
      <xdr:spPr>
        <a:xfrm>
          <a:off x="8636000" y="143268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120015</xdr:rowOff>
    </xdr:from>
    <xdr:to>
      <xdr:col>55</xdr:col>
      <xdr:colOff>0</xdr:colOff>
      <xdr:row>85</xdr:row>
      <xdr:rowOff>123190</xdr:rowOff>
    </xdr:to>
    <xdr:cxnSp macro="">
      <xdr:nvCxnSpPr>
        <xdr:cNvPr id="360" name="直線コネクタ 359"/>
        <xdr:cNvCxnSpPr/>
      </xdr:nvCxnSpPr>
      <xdr:spPr>
        <a:xfrm flipV="1">
          <a:off x="8686800" y="1437322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7620</xdr:rowOff>
    </xdr:to>
    <xdr:sp macro="" textlink="">
      <xdr:nvSpPr>
        <xdr:cNvPr id="361" name="楕円 360"/>
        <xdr:cNvSpPr/>
      </xdr:nvSpPr>
      <xdr:spPr>
        <a:xfrm>
          <a:off x="7842250" y="1432814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123190</xdr:rowOff>
    </xdr:from>
    <xdr:to>
      <xdr:col>50</xdr:col>
      <xdr:colOff>114300</xdr:colOff>
      <xdr:row>85</xdr:row>
      <xdr:rowOff>124460</xdr:rowOff>
    </xdr:to>
    <xdr:cxnSp macro="">
      <xdr:nvCxnSpPr>
        <xdr:cNvPr id="362" name="直線コネクタ 361"/>
        <xdr:cNvCxnSpPr/>
      </xdr:nvCxnSpPr>
      <xdr:spPr>
        <a:xfrm flipV="1">
          <a:off x="7886700" y="1437640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77470</xdr:rowOff>
    </xdr:from>
    <xdr:to>
      <xdr:col>41</xdr:col>
      <xdr:colOff>101600</xdr:colOff>
      <xdr:row>86</xdr:row>
      <xdr:rowOff>11430</xdr:rowOff>
    </xdr:to>
    <xdr:sp macro="" textlink="">
      <xdr:nvSpPr>
        <xdr:cNvPr id="363" name="楕円 362"/>
        <xdr:cNvSpPr/>
      </xdr:nvSpPr>
      <xdr:spPr>
        <a:xfrm>
          <a:off x="7029450" y="143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124460</xdr:rowOff>
    </xdr:from>
    <xdr:to>
      <xdr:col>45</xdr:col>
      <xdr:colOff>171450</xdr:colOff>
      <xdr:row>85</xdr:row>
      <xdr:rowOff>126365</xdr:rowOff>
    </xdr:to>
    <xdr:cxnSp macro="">
      <xdr:nvCxnSpPr>
        <xdr:cNvPr id="364" name="直線コネクタ 363"/>
        <xdr:cNvCxnSpPr/>
      </xdr:nvCxnSpPr>
      <xdr:spPr>
        <a:xfrm flipV="1">
          <a:off x="7080250" y="1437767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128905</xdr:rowOff>
    </xdr:from>
    <xdr:to>
      <xdr:col>36</xdr:col>
      <xdr:colOff>165100</xdr:colOff>
      <xdr:row>85</xdr:row>
      <xdr:rowOff>61595</xdr:rowOff>
    </xdr:to>
    <xdr:sp macro="" textlink="">
      <xdr:nvSpPr>
        <xdr:cNvPr id="365" name="楕円 364"/>
        <xdr:cNvSpPr/>
      </xdr:nvSpPr>
      <xdr:spPr>
        <a:xfrm>
          <a:off x="6235700" y="14214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13970</xdr:rowOff>
    </xdr:from>
    <xdr:to>
      <xdr:col>41</xdr:col>
      <xdr:colOff>50800</xdr:colOff>
      <xdr:row>85</xdr:row>
      <xdr:rowOff>126365</xdr:rowOff>
    </xdr:to>
    <xdr:cxnSp macro="">
      <xdr:nvCxnSpPr>
        <xdr:cNvPr id="366" name="直線コネクタ 365"/>
        <xdr:cNvCxnSpPr/>
      </xdr:nvCxnSpPr>
      <xdr:spPr>
        <a:xfrm>
          <a:off x="6286500" y="14267180"/>
          <a:ext cx="7937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158750</xdr:rowOff>
    </xdr:from>
    <xdr:ext cx="469900" cy="245110"/>
    <xdr:sp macro="" textlink="">
      <xdr:nvSpPr>
        <xdr:cNvPr id="367" name="n_1aveValue【福祉施設】&#10;一人当たり面積"/>
        <xdr:cNvSpPr txBox="1"/>
      </xdr:nvSpPr>
      <xdr:spPr>
        <a:xfrm>
          <a:off x="8458200" y="1407668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160655</xdr:rowOff>
    </xdr:from>
    <xdr:ext cx="469900" cy="245110"/>
    <xdr:sp macro="" textlink="">
      <xdr:nvSpPr>
        <xdr:cNvPr id="368" name="n_2aveValue【福祉施設】&#10;一人当たり面積"/>
        <xdr:cNvSpPr txBox="1"/>
      </xdr:nvSpPr>
      <xdr:spPr>
        <a:xfrm>
          <a:off x="7677150" y="1407858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150495</xdr:rowOff>
    </xdr:from>
    <xdr:ext cx="469900" cy="247015"/>
    <xdr:sp macro="" textlink="">
      <xdr:nvSpPr>
        <xdr:cNvPr id="369" name="n_3aveValue【福祉施設】&#10;一人当たり面積"/>
        <xdr:cNvSpPr txBox="1"/>
      </xdr:nvSpPr>
      <xdr:spPr>
        <a:xfrm>
          <a:off x="6864350" y="1406842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2540</xdr:rowOff>
    </xdr:from>
    <xdr:ext cx="469900" cy="247650"/>
    <xdr:sp macro="" textlink="">
      <xdr:nvSpPr>
        <xdr:cNvPr id="370" name="n_4aveValue【福祉施設】&#10;一人当たり面積"/>
        <xdr:cNvSpPr txBox="1"/>
      </xdr:nvSpPr>
      <xdr:spPr>
        <a:xfrm>
          <a:off x="6070600" y="1442339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162560</xdr:rowOff>
    </xdr:from>
    <xdr:ext cx="469900" cy="247015"/>
    <xdr:sp macro="" textlink="">
      <xdr:nvSpPr>
        <xdr:cNvPr id="371" name="n_1mainValue【福祉施設】&#10;一人当たり面積"/>
        <xdr:cNvSpPr txBox="1"/>
      </xdr:nvSpPr>
      <xdr:spPr>
        <a:xfrm>
          <a:off x="8458200" y="1441577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0</xdr:rowOff>
    </xdr:from>
    <xdr:ext cx="469900" cy="247650"/>
    <xdr:sp macro="" textlink="">
      <xdr:nvSpPr>
        <xdr:cNvPr id="372" name="n_2mainValue【福祉施設】&#10;一人当たり面積"/>
        <xdr:cNvSpPr txBox="1"/>
      </xdr:nvSpPr>
      <xdr:spPr>
        <a:xfrm>
          <a:off x="7677150" y="144208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2540</xdr:rowOff>
    </xdr:from>
    <xdr:ext cx="469900" cy="247650"/>
    <xdr:sp macro="" textlink="">
      <xdr:nvSpPr>
        <xdr:cNvPr id="373" name="n_3mainValue【福祉施設】&#10;一人当たり面積"/>
        <xdr:cNvSpPr txBox="1"/>
      </xdr:nvSpPr>
      <xdr:spPr>
        <a:xfrm>
          <a:off x="6864350" y="1442339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77470</xdr:rowOff>
    </xdr:from>
    <xdr:ext cx="469900" cy="247015"/>
    <xdr:sp macro="" textlink="">
      <xdr:nvSpPr>
        <xdr:cNvPr id="374" name="n_4mainValue【福祉施設】&#10;一人当たり面積"/>
        <xdr:cNvSpPr txBox="1"/>
      </xdr:nvSpPr>
      <xdr:spPr>
        <a:xfrm>
          <a:off x="6070600" y="1399540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83" name="テキスト ボックス 382"/>
        <xdr:cNvSpPr txBox="1"/>
      </xdr:nvSpPr>
      <xdr:spPr>
        <a:xfrm>
          <a:off x="666750" y="162306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5" name="テキスト ボックス 384"/>
        <xdr:cNvSpPr txBox="1"/>
      </xdr:nvSpPr>
      <xdr:spPr>
        <a:xfrm>
          <a:off x="275590" y="18564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387" name="テキスト ボックス 386"/>
        <xdr:cNvSpPr txBox="1"/>
      </xdr:nvSpPr>
      <xdr:spPr>
        <a:xfrm>
          <a:off x="275590" y="18183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0050" cy="255905"/>
    <xdr:sp macro="" textlink="">
      <xdr:nvSpPr>
        <xdr:cNvPr id="389" name="テキスト ボックス 388"/>
        <xdr:cNvSpPr txBox="1"/>
      </xdr:nvSpPr>
      <xdr:spPr>
        <a:xfrm>
          <a:off x="339725" y="178028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0050" cy="259080"/>
    <xdr:sp macro="" textlink="">
      <xdr:nvSpPr>
        <xdr:cNvPr id="391" name="テキスト ボックス 390"/>
        <xdr:cNvSpPr txBox="1"/>
      </xdr:nvSpPr>
      <xdr:spPr>
        <a:xfrm>
          <a:off x="339725" y="174218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0050" cy="259080"/>
    <xdr:sp macro="" textlink="">
      <xdr:nvSpPr>
        <xdr:cNvPr id="393" name="テキスト ボックス 392"/>
        <xdr:cNvSpPr txBox="1"/>
      </xdr:nvSpPr>
      <xdr:spPr>
        <a:xfrm>
          <a:off x="339725" y="170408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5915" cy="255905"/>
    <xdr:sp macro="" textlink="">
      <xdr:nvSpPr>
        <xdr:cNvPr id="395" name="テキスト ボックス 394"/>
        <xdr:cNvSpPr txBox="1"/>
      </xdr:nvSpPr>
      <xdr:spPr>
        <a:xfrm>
          <a:off x="384810" y="166598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177665" y="168021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6725" cy="259080"/>
    <xdr:sp macro="" textlink="">
      <xdr:nvSpPr>
        <xdr:cNvPr id="399" name="【市民会館】&#10;有形固定資産減価償却率最小値テキスト"/>
        <xdr:cNvSpPr txBox="1"/>
      </xdr:nvSpPr>
      <xdr:spPr>
        <a:xfrm>
          <a:off x="4216400" y="18075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108450" y="1807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37185" cy="259080"/>
    <xdr:sp macro="" textlink="">
      <xdr:nvSpPr>
        <xdr:cNvPr id="401" name="【市民会館】&#10;有形固定資産減価償却率最大値テキスト"/>
        <xdr:cNvSpPr txBox="1"/>
      </xdr:nvSpPr>
      <xdr:spPr>
        <a:xfrm>
          <a:off x="4216400" y="165773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10845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104140</xdr:rowOff>
    </xdr:from>
    <xdr:ext cx="401955" cy="259080"/>
    <xdr:sp macro="" textlink="">
      <xdr:nvSpPr>
        <xdr:cNvPr id="403" name="【市民会館】&#10;有形固定資産減価償却率平均値テキスト"/>
        <xdr:cNvSpPr txBox="1"/>
      </xdr:nvSpPr>
      <xdr:spPr>
        <a:xfrm>
          <a:off x="4216400" y="1724914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127500" y="173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384550" y="17374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54610</xdr:rowOff>
    </xdr:from>
    <xdr:to>
      <xdr:col>15</xdr:col>
      <xdr:colOff>101600</xdr:colOff>
      <xdr:row>103</xdr:row>
      <xdr:rowOff>156210</xdr:rowOff>
    </xdr:to>
    <xdr:sp macro="" textlink="">
      <xdr:nvSpPr>
        <xdr:cNvPr id="406" name="フローチャート: 判断 405"/>
        <xdr:cNvSpPr/>
      </xdr:nvSpPr>
      <xdr:spPr>
        <a:xfrm>
          <a:off x="2571750" y="17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7800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984250" y="17373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0" name="テキスト ボックス 409"/>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8825" cy="259080"/>
    <xdr:sp macro="" textlink="">
      <xdr:nvSpPr>
        <xdr:cNvPr id="411" name="テキスト ボックス 410"/>
        <xdr:cNvSpPr txBox="1"/>
      </xdr:nvSpPr>
      <xdr:spPr>
        <a:xfrm>
          <a:off x="24511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13" name="テキスト ボックス 412"/>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91440</xdr:rowOff>
    </xdr:from>
    <xdr:to>
      <xdr:col>24</xdr:col>
      <xdr:colOff>114300</xdr:colOff>
      <xdr:row>106</xdr:row>
      <xdr:rowOff>21590</xdr:rowOff>
    </xdr:to>
    <xdr:sp macro="" textlink="">
      <xdr:nvSpPr>
        <xdr:cNvPr id="414" name="楕円 413"/>
        <xdr:cNvSpPr/>
      </xdr:nvSpPr>
      <xdr:spPr>
        <a:xfrm>
          <a:off x="4127500" y="177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69850</xdr:rowOff>
    </xdr:from>
    <xdr:ext cx="401955" cy="259080"/>
    <xdr:sp macro="" textlink="">
      <xdr:nvSpPr>
        <xdr:cNvPr id="415" name="【市民会館】&#10;有形固定資産減価償却率該当値テキスト"/>
        <xdr:cNvSpPr txBox="1"/>
      </xdr:nvSpPr>
      <xdr:spPr>
        <a:xfrm>
          <a:off x="4216400" y="17729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416" name="楕円 415"/>
        <xdr:cNvSpPr/>
      </xdr:nvSpPr>
      <xdr:spPr>
        <a:xfrm>
          <a:off x="3384550" y="1741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103</xdr:row>
      <xdr:rowOff>144780</xdr:rowOff>
    </xdr:from>
    <xdr:to>
      <xdr:col>24</xdr:col>
      <xdr:colOff>63500</xdr:colOff>
      <xdr:row>105</xdr:row>
      <xdr:rowOff>142240</xdr:rowOff>
    </xdr:to>
    <xdr:cxnSp macro="">
      <xdr:nvCxnSpPr>
        <xdr:cNvPr id="417" name="直線コネクタ 416"/>
        <xdr:cNvCxnSpPr/>
      </xdr:nvCxnSpPr>
      <xdr:spPr>
        <a:xfrm>
          <a:off x="3429000" y="17461230"/>
          <a:ext cx="7493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418" name="楕円 417"/>
        <xdr:cNvSpPr/>
      </xdr:nvSpPr>
      <xdr:spPr>
        <a:xfrm>
          <a:off x="257175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171450</xdr:colOff>
      <xdr:row>103</xdr:row>
      <xdr:rowOff>144780</xdr:rowOff>
    </xdr:to>
    <xdr:cxnSp macro="">
      <xdr:nvCxnSpPr>
        <xdr:cNvPr id="419" name="直線コネクタ 418"/>
        <xdr:cNvCxnSpPr/>
      </xdr:nvCxnSpPr>
      <xdr:spPr>
        <a:xfrm>
          <a:off x="2622550" y="1744218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48260</xdr:rowOff>
    </xdr:from>
    <xdr:to>
      <xdr:col>10</xdr:col>
      <xdr:colOff>165100</xdr:colOff>
      <xdr:row>103</xdr:row>
      <xdr:rowOff>149860</xdr:rowOff>
    </xdr:to>
    <xdr:sp macro="" textlink="">
      <xdr:nvSpPr>
        <xdr:cNvPr id="420" name="楕円 419"/>
        <xdr:cNvSpPr/>
      </xdr:nvSpPr>
      <xdr:spPr>
        <a:xfrm>
          <a:off x="1778000" y="173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99060</xdr:rowOff>
    </xdr:from>
    <xdr:to>
      <xdr:col>15</xdr:col>
      <xdr:colOff>50800</xdr:colOff>
      <xdr:row>103</xdr:row>
      <xdr:rowOff>125730</xdr:rowOff>
    </xdr:to>
    <xdr:cxnSp macro="">
      <xdr:nvCxnSpPr>
        <xdr:cNvPr id="421" name="直線コネクタ 420"/>
        <xdr:cNvCxnSpPr/>
      </xdr:nvCxnSpPr>
      <xdr:spPr>
        <a:xfrm>
          <a:off x="1828800" y="1741551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22" name="楕円 421"/>
        <xdr:cNvSpPr/>
      </xdr:nvSpPr>
      <xdr:spPr>
        <a:xfrm>
          <a:off x="984250" y="17654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103</xdr:row>
      <xdr:rowOff>99060</xdr:rowOff>
    </xdr:from>
    <xdr:to>
      <xdr:col>10</xdr:col>
      <xdr:colOff>114300</xdr:colOff>
      <xdr:row>105</xdr:row>
      <xdr:rowOff>45720</xdr:rowOff>
    </xdr:to>
    <xdr:cxnSp macro="">
      <xdr:nvCxnSpPr>
        <xdr:cNvPr id="423" name="直線コネクタ 422"/>
        <xdr:cNvCxnSpPr/>
      </xdr:nvCxnSpPr>
      <xdr:spPr>
        <a:xfrm flipV="1">
          <a:off x="1028700" y="17415510"/>
          <a:ext cx="8001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5080</xdr:rowOff>
    </xdr:from>
    <xdr:ext cx="401955" cy="259080"/>
    <xdr:sp macro="" textlink="">
      <xdr:nvSpPr>
        <xdr:cNvPr id="424" name="n_1aveValue【市民会館】&#10;有形固定資産減価償却率"/>
        <xdr:cNvSpPr txBox="1"/>
      </xdr:nvSpPr>
      <xdr:spPr>
        <a:xfrm>
          <a:off x="3239135" y="17150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1270</xdr:rowOff>
    </xdr:from>
    <xdr:ext cx="401955" cy="259080"/>
    <xdr:sp macro="" textlink="">
      <xdr:nvSpPr>
        <xdr:cNvPr id="425" name="n_2aveValue【市民会館】&#10;有形固定資産減価償却率"/>
        <xdr:cNvSpPr txBox="1"/>
      </xdr:nvSpPr>
      <xdr:spPr>
        <a:xfrm>
          <a:off x="2439035" y="17146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144780</xdr:rowOff>
    </xdr:from>
    <xdr:ext cx="401955" cy="255905"/>
    <xdr:sp macro="" textlink="">
      <xdr:nvSpPr>
        <xdr:cNvPr id="426" name="n_3aveValue【市民会館】&#10;有形固定資産減価償却率"/>
        <xdr:cNvSpPr txBox="1"/>
      </xdr:nvSpPr>
      <xdr:spPr>
        <a:xfrm>
          <a:off x="1645285" y="17461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3810</xdr:rowOff>
    </xdr:from>
    <xdr:ext cx="405130" cy="259080"/>
    <xdr:sp macro="" textlink="">
      <xdr:nvSpPr>
        <xdr:cNvPr id="427" name="n_4aveValue【市民会館】&#10;有形固定資産減価償却率"/>
        <xdr:cNvSpPr txBox="1"/>
      </xdr:nvSpPr>
      <xdr:spPr>
        <a:xfrm>
          <a:off x="851535" y="1714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15240</xdr:rowOff>
    </xdr:from>
    <xdr:ext cx="401955" cy="259080"/>
    <xdr:sp macro="" textlink="">
      <xdr:nvSpPr>
        <xdr:cNvPr id="428" name="n_1mainValue【市民会館】&#10;有形固定資産減価償却率"/>
        <xdr:cNvSpPr txBox="1"/>
      </xdr:nvSpPr>
      <xdr:spPr>
        <a:xfrm>
          <a:off x="3239135" y="175031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167640</xdr:rowOff>
    </xdr:from>
    <xdr:ext cx="401955" cy="255905"/>
    <xdr:sp macro="" textlink="">
      <xdr:nvSpPr>
        <xdr:cNvPr id="429" name="n_2mainValue【市民会館】&#10;有形固定資産減価償却率"/>
        <xdr:cNvSpPr txBox="1"/>
      </xdr:nvSpPr>
      <xdr:spPr>
        <a:xfrm>
          <a:off x="2439035" y="17484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166370</xdr:rowOff>
    </xdr:from>
    <xdr:ext cx="401955" cy="255905"/>
    <xdr:sp macro="" textlink="">
      <xdr:nvSpPr>
        <xdr:cNvPr id="430" name="n_3mainValue【市民会館】&#10;有形固定資産減価償却率"/>
        <xdr:cNvSpPr txBox="1"/>
      </xdr:nvSpPr>
      <xdr:spPr>
        <a:xfrm>
          <a:off x="1645285" y="171399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87630</xdr:rowOff>
    </xdr:from>
    <xdr:ext cx="405130" cy="255905"/>
    <xdr:sp macro="" textlink="">
      <xdr:nvSpPr>
        <xdr:cNvPr id="431" name="n_4mainValue【市民会館】&#10;有形固定資産減価償却率"/>
        <xdr:cNvSpPr txBox="1"/>
      </xdr:nvSpPr>
      <xdr:spPr>
        <a:xfrm>
          <a:off x="851535" y="177469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40" name="テキスト ボックス 439"/>
        <xdr:cNvSpPr txBox="1"/>
      </xdr:nvSpPr>
      <xdr:spPr>
        <a:xfrm>
          <a:off x="5918200" y="162306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443" name="テキスト ボックス 442"/>
        <xdr:cNvSpPr txBox="1"/>
      </xdr:nvSpPr>
      <xdr:spPr>
        <a:xfrm>
          <a:off x="5527040" y="18183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445" name="テキスト ボックス 444"/>
        <xdr:cNvSpPr txBox="1"/>
      </xdr:nvSpPr>
      <xdr:spPr>
        <a:xfrm>
          <a:off x="5527040" y="17802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447" name="テキスト ボックス 446"/>
        <xdr:cNvSpPr txBox="1"/>
      </xdr:nvSpPr>
      <xdr:spPr>
        <a:xfrm>
          <a:off x="5527040" y="1742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449" name="テキスト ボックス 448"/>
        <xdr:cNvSpPr txBox="1"/>
      </xdr:nvSpPr>
      <xdr:spPr>
        <a:xfrm>
          <a:off x="5527040" y="17040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451" name="テキスト ボックス 450"/>
        <xdr:cNvSpPr txBox="1"/>
      </xdr:nvSpPr>
      <xdr:spPr>
        <a:xfrm>
          <a:off x="5527040" y="16659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53" name="テキスト ボックス 452"/>
        <xdr:cNvSpPr txBox="1"/>
      </xdr:nvSpPr>
      <xdr:spPr>
        <a:xfrm>
          <a:off x="552704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100</xdr:row>
      <xdr:rowOff>0</xdr:rowOff>
    </xdr:from>
    <xdr:to>
      <xdr:col>54</xdr:col>
      <xdr:colOff>171450</xdr:colOff>
      <xdr:row>108</xdr:row>
      <xdr:rowOff>132080</xdr:rowOff>
    </xdr:to>
    <xdr:cxnSp macro="">
      <xdr:nvCxnSpPr>
        <xdr:cNvPr id="455" name="直線コネクタ 454"/>
        <xdr:cNvCxnSpPr/>
      </xdr:nvCxnSpPr>
      <xdr:spPr>
        <a:xfrm flipV="1">
          <a:off x="9429750" y="168021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6725" cy="255905"/>
    <xdr:sp macro="" textlink="">
      <xdr:nvSpPr>
        <xdr:cNvPr id="456" name="【市民会館】&#10;一人当たり面積最小値テキスト"/>
        <xdr:cNvSpPr txBox="1"/>
      </xdr:nvSpPr>
      <xdr:spPr>
        <a:xfrm>
          <a:off x="9467850" y="18308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57" name="直線コネクタ 456"/>
        <xdr:cNvCxnSpPr/>
      </xdr:nvCxnSpPr>
      <xdr:spPr>
        <a:xfrm>
          <a:off x="9359900" y="1830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118110</xdr:rowOff>
    </xdr:from>
    <xdr:ext cx="466725" cy="259080"/>
    <xdr:sp macro="" textlink="">
      <xdr:nvSpPr>
        <xdr:cNvPr id="458" name="【市民会館】&#10;一人当たり面積最大値テキスト"/>
        <xdr:cNvSpPr txBox="1"/>
      </xdr:nvSpPr>
      <xdr:spPr>
        <a:xfrm>
          <a:off x="9467850" y="16577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935990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87630</xdr:rowOff>
    </xdr:from>
    <xdr:ext cx="466725" cy="255905"/>
    <xdr:sp macro="" textlink="">
      <xdr:nvSpPr>
        <xdr:cNvPr id="460" name="【市民会館】&#10;一人当たり面積平均値テキスト"/>
        <xdr:cNvSpPr txBox="1"/>
      </xdr:nvSpPr>
      <xdr:spPr>
        <a:xfrm>
          <a:off x="9467850" y="1791843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9398000" y="17940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86360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7842250" y="1793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02945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116840</xdr:rowOff>
    </xdr:from>
    <xdr:to>
      <xdr:col>36</xdr:col>
      <xdr:colOff>165100</xdr:colOff>
      <xdr:row>107</xdr:row>
      <xdr:rowOff>46990</xdr:rowOff>
    </xdr:to>
    <xdr:sp macro="" textlink="">
      <xdr:nvSpPr>
        <xdr:cNvPr id="465" name="フローチャート: 判断 464"/>
        <xdr:cNvSpPr/>
      </xdr:nvSpPr>
      <xdr:spPr>
        <a:xfrm>
          <a:off x="62357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68" name="テキスト ボックス 467"/>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8825" cy="259080"/>
    <xdr:sp macro="" textlink="">
      <xdr:nvSpPr>
        <xdr:cNvPr id="469" name="テキスト ボックス 468"/>
        <xdr:cNvSpPr txBox="1"/>
      </xdr:nvSpPr>
      <xdr:spPr>
        <a:xfrm>
          <a:off x="69088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71" name="楕円 470"/>
        <xdr:cNvSpPr/>
      </xdr:nvSpPr>
      <xdr:spPr>
        <a:xfrm>
          <a:off x="9398000" y="17749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113030</xdr:rowOff>
    </xdr:from>
    <xdr:ext cx="466725" cy="259080"/>
    <xdr:sp macro="" textlink="">
      <xdr:nvSpPr>
        <xdr:cNvPr id="472" name="【市民会館】&#10;一人当たり面積該当値テキスト"/>
        <xdr:cNvSpPr txBox="1"/>
      </xdr:nvSpPr>
      <xdr:spPr>
        <a:xfrm>
          <a:off x="9467850" y="17600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97790</xdr:rowOff>
    </xdr:from>
    <xdr:to>
      <xdr:col>50</xdr:col>
      <xdr:colOff>165100</xdr:colOff>
      <xdr:row>106</xdr:row>
      <xdr:rowOff>27940</xdr:rowOff>
    </xdr:to>
    <xdr:sp macro="" textlink="">
      <xdr:nvSpPr>
        <xdr:cNvPr id="473" name="楕円 472"/>
        <xdr:cNvSpPr/>
      </xdr:nvSpPr>
      <xdr:spPr>
        <a:xfrm>
          <a:off x="8636000" y="177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148590</xdr:rowOff>
    </xdr:to>
    <xdr:cxnSp macro="">
      <xdr:nvCxnSpPr>
        <xdr:cNvPr id="474" name="直線コネクタ 473"/>
        <xdr:cNvCxnSpPr/>
      </xdr:nvCxnSpPr>
      <xdr:spPr>
        <a:xfrm flipV="1">
          <a:off x="8686800" y="17800320"/>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103505</xdr:rowOff>
    </xdr:from>
    <xdr:to>
      <xdr:col>46</xdr:col>
      <xdr:colOff>38100</xdr:colOff>
      <xdr:row>106</xdr:row>
      <xdr:rowOff>33655</xdr:rowOff>
    </xdr:to>
    <xdr:sp macro="" textlink="">
      <xdr:nvSpPr>
        <xdr:cNvPr id="475" name="楕円 474"/>
        <xdr:cNvSpPr/>
      </xdr:nvSpPr>
      <xdr:spPr>
        <a:xfrm>
          <a:off x="7842250" y="17762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105</xdr:row>
      <xdr:rowOff>148590</xdr:rowOff>
    </xdr:from>
    <xdr:to>
      <xdr:col>50</xdr:col>
      <xdr:colOff>114300</xdr:colOff>
      <xdr:row>105</xdr:row>
      <xdr:rowOff>154940</xdr:rowOff>
    </xdr:to>
    <xdr:cxnSp macro="">
      <xdr:nvCxnSpPr>
        <xdr:cNvPr id="476" name="直線コネクタ 475"/>
        <xdr:cNvCxnSpPr/>
      </xdr:nvCxnSpPr>
      <xdr:spPr>
        <a:xfrm flipV="1">
          <a:off x="7886700" y="1780794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109220</xdr:rowOff>
    </xdr:from>
    <xdr:to>
      <xdr:col>41</xdr:col>
      <xdr:colOff>101600</xdr:colOff>
      <xdr:row>106</xdr:row>
      <xdr:rowOff>39370</xdr:rowOff>
    </xdr:to>
    <xdr:sp macro="" textlink="">
      <xdr:nvSpPr>
        <xdr:cNvPr id="477" name="楕円 476"/>
        <xdr:cNvSpPr/>
      </xdr:nvSpPr>
      <xdr:spPr>
        <a:xfrm>
          <a:off x="702945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154940</xdr:rowOff>
    </xdr:from>
    <xdr:to>
      <xdr:col>45</xdr:col>
      <xdr:colOff>171450</xdr:colOff>
      <xdr:row>105</xdr:row>
      <xdr:rowOff>160020</xdr:rowOff>
    </xdr:to>
    <xdr:cxnSp macro="">
      <xdr:nvCxnSpPr>
        <xdr:cNvPr id="478" name="直線コネクタ 477"/>
        <xdr:cNvCxnSpPr/>
      </xdr:nvCxnSpPr>
      <xdr:spPr>
        <a:xfrm flipV="1">
          <a:off x="7080250" y="1781429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4445</xdr:rowOff>
    </xdr:from>
    <xdr:to>
      <xdr:col>36</xdr:col>
      <xdr:colOff>165100</xdr:colOff>
      <xdr:row>102</xdr:row>
      <xdr:rowOff>106045</xdr:rowOff>
    </xdr:to>
    <xdr:sp macro="" textlink="">
      <xdr:nvSpPr>
        <xdr:cNvPr id="479" name="楕円 478"/>
        <xdr:cNvSpPr/>
      </xdr:nvSpPr>
      <xdr:spPr>
        <a:xfrm>
          <a:off x="62357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55245</xdr:rowOff>
    </xdr:from>
    <xdr:to>
      <xdr:col>41</xdr:col>
      <xdr:colOff>50800</xdr:colOff>
      <xdr:row>105</xdr:row>
      <xdr:rowOff>160020</xdr:rowOff>
    </xdr:to>
    <xdr:cxnSp macro="">
      <xdr:nvCxnSpPr>
        <xdr:cNvPr id="480" name="直線コネクタ 479"/>
        <xdr:cNvCxnSpPr/>
      </xdr:nvCxnSpPr>
      <xdr:spPr>
        <a:xfrm>
          <a:off x="6286500" y="17200245"/>
          <a:ext cx="79375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32385</xdr:rowOff>
    </xdr:from>
    <xdr:ext cx="469900" cy="255905"/>
    <xdr:sp macro="" textlink="">
      <xdr:nvSpPr>
        <xdr:cNvPr id="481" name="n_1aveValue【市民会館】&#10;一人当たり面積"/>
        <xdr:cNvSpPr txBox="1"/>
      </xdr:nvSpPr>
      <xdr:spPr>
        <a:xfrm>
          <a:off x="8458200" y="18034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24765</xdr:rowOff>
    </xdr:from>
    <xdr:ext cx="469900" cy="259080"/>
    <xdr:sp macro="" textlink="">
      <xdr:nvSpPr>
        <xdr:cNvPr id="482" name="n_2aveValue【市民会館】&#10;一人当たり面積"/>
        <xdr:cNvSpPr txBox="1"/>
      </xdr:nvSpPr>
      <xdr:spPr>
        <a:xfrm>
          <a:off x="767715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20955</xdr:rowOff>
    </xdr:from>
    <xdr:ext cx="469900" cy="255905"/>
    <xdr:sp macro="" textlink="">
      <xdr:nvSpPr>
        <xdr:cNvPr id="483" name="n_3aveValue【市民会館】&#10;一人当たり面積"/>
        <xdr:cNvSpPr txBox="1"/>
      </xdr:nvSpPr>
      <xdr:spPr>
        <a:xfrm>
          <a:off x="6864350" y="180232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38100</xdr:rowOff>
    </xdr:from>
    <xdr:ext cx="469900" cy="259080"/>
    <xdr:sp macro="" textlink="">
      <xdr:nvSpPr>
        <xdr:cNvPr id="484" name="n_4aveValue【市民会館】&#10;一人当たり面積"/>
        <xdr:cNvSpPr txBox="1"/>
      </xdr:nvSpPr>
      <xdr:spPr>
        <a:xfrm>
          <a:off x="607060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44450</xdr:rowOff>
    </xdr:from>
    <xdr:ext cx="469900" cy="259080"/>
    <xdr:sp macro="" textlink="">
      <xdr:nvSpPr>
        <xdr:cNvPr id="485" name="n_1mainValue【市民会館】&#10;一人当たり面積"/>
        <xdr:cNvSpPr txBox="1"/>
      </xdr:nvSpPr>
      <xdr:spPr>
        <a:xfrm>
          <a:off x="8458200" y="1753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50165</xdr:rowOff>
    </xdr:from>
    <xdr:ext cx="469900" cy="259080"/>
    <xdr:sp macro="" textlink="">
      <xdr:nvSpPr>
        <xdr:cNvPr id="486" name="n_2mainValue【市民会館】&#10;一人当たり面積"/>
        <xdr:cNvSpPr txBox="1"/>
      </xdr:nvSpPr>
      <xdr:spPr>
        <a:xfrm>
          <a:off x="7677150" y="17538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55880</xdr:rowOff>
    </xdr:from>
    <xdr:ext cx="469900" cy="259080"/>
    <xdr:sp macro="" textlink="">
      <xdr:nvSpPr>
        <xdr:cNvPr id="487" name="n_3mainValue【市民会館】&#10;一人当たり面積"/>
        <xdr:cNvSpPr txBox="1"/>
      </xdr:nvSpPr>
      <xdr:spPr>
        <a:xfrm>
          <a:off x="6864350" y="17543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100</xdr:row>
      <xdr:rowOff>122555</xdr:rowOff>
    </xdr:from>
    <xdr:ext cx="469900" cy="255905"/>
    <xdr:sp macro="" textlink="">
      <xdr:nvSpPr>
        <xdr:cNvPr id="488" name="n_4mainValue【市民会館】&#10;一人当たり面積"/>
        <xdr:cNvSpPr txBox="1"/>
      </xdr:nvSpPr>
      <xdr:spPr>
        <a:xfrm>
          <a:off x="6070600" y="169246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24130</xdr:rowOff>
    </xdr:to>
    <xdr:sp macro="" textlink="">
      <xdr:nvSpPr>
        <xdr:cNvPr id="489" name="正方形/長方形 488"/>
        <xdr:cNvSpPr/>
      </xdr:nvSpPr>
      <xdr:spPr>
        <a:xfrm>
          <a:off x="11207750" y="410146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90" name="正方形/長方形 489"/>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80010</xdr:rowOff>
    </xdr:from>
    <xdr:to>
      <xdr:col>74</xdr:col>
      <xdr:colOff>0</xdr:colOff>
      <xdr:row>30</xdr:row>
      <xdr:rowOff>161925</xdr:rowOff>
    </xdr:to>
    <xdr:sp macro="" textlink="">
      <xdr:nvSpPr>
        <xdr:cNvPr id="491" name="正方形/長方形 490"/>
        <xdr:cNvSpPr/>
      </xdr:nvSpPr>
      <xdr:spPr>
        <a:xfrm>
          <a:off x="113157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92" name="正方形/長方形 491"/>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80010</xdr:rowOff>
    </xdr:from>
    <xdr:to>
      <xdr:col>79</xdr:col>
      <xdr:colOff>63500</xdr:colOff>
      <xdr:row>30</xdr:row>
      <xdr:rowOff>161925</xdr:rowOff>
    </xdr:to>
    <xdr:sp macro="" textlink="">
      <xdr:nvSpPr>
        <xdr:cNvPr id="493" name="正方形/長方形 492"/>
        <xdr:cNvSpPr/>
      </xdr:nvSpPr>
      <xdr:spPr>
        <a:xfrm>
          <a:off x="1223645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94" name="正方形/長方形 493"/>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80010</xdr:rowOff>
    </xdr:from>
    <xdr:to>
      <xdr:col>85</xdr:col>
      <xdr:colOff>63500</xdr:colOff>
      <xdr:row>30</xdr:row>
      <xdr:rowOff>161925</xdr:rowOff>
    </xdr:to>
    <xdr:sp macro="" textlink="">
      <xdr:nvSpPr>
        <xdr:cNvPr id="495" name="正方形/長方形 494"/>
        <xdr:cNvSpPr/>
      </xdr:nvSpPr>
      <xdr:spPr>
        <a:xfrm>
          <a:off x="1326515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17780</xdr:rowOff>
    </xdr:from>
    <xdr:to>
      <xdr:col>90</xdr:col>
      <xdr:colOff>25400</xdr:colOff>
      <xdr:row>44</xdr:row>
      <xdr:rowOff>74295</xdr:rowOff>
    </xdr:to>
    <xdr:sp macro="" textlink="">
      <xdr:nvSpPr>
        <xdr:cNvPr id="496" name="正方形/長方形 495"/>
        <xdr:cNvSpPr/>
      </xdr:nvSpPr>
      <xdr:spPr>
        <a:xfrm>
          <a:off x="11207750" y="5218430"/>
          <a:ext cx="424815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97" name="テキスト ボックス 496"/>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98" name="直線コネクタ 497"/>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185" cy="250190"/>
    <xdr:sp macro="" textlink="">
      <xdr:nvSpPr>
        <xdr:cNvPr id="499" name="テキスト ボックス 498"/>
        <xdr:cNvSpPr txBox="1"/>
      </xdr:nvSpPr>
      <xdr:spPr>
        <a:xfrm>
          <a:off x="10797540" y="73158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500" name="直線コネクタ 499"/>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4185" cy="249555"/>
    <xdr:sp macro="" textlink="">
      <xdr:nvSpPr>
        <xdr:cNvPr id="501" name="テキスト ボックス 500"/>
        <xdr:cNvSpPr txBox="1"/>
      </xdr:nvSpPr>
      <xdr:spPr>
        <a:xfrm>
          <a:off x="10797540" y="69430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502" name="直線コネクタ 501"/>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0050" cy="250190"/>
    <xdr:sp macro="" textlink="">
      <xdr:nvSpPr>
        <xdr:cNvPr id="503" name="テキスト ボックス 502"/>
        <xdr:cNvSpPr txBox="1"/>
      </xdr:nvSpPr>
      <xdr:spPr>
        <a:xfrm>
          <a:off x="10842625" y="65703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504" name="直線コネクタ 503"/>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0050" cy="249555"/>
    <xdr:sp macro="" textlink="">
      <xdr:nvSpPr>
        <xdr:cNvPr id="505" name="テキスト ボックス 504"/>
        <xdr:cNvSpPr txBox="1"/>
      </xdr:nvSpPr>
      <xdr:spPr>
        <a:xfrm>
          <a:off x="10842625" y="6198235"/>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506" name="直線コネクタ 505"/>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0050" cy="249555"/>
    <xdr:sp macro="" textlink="">
      <xdr:nvSpPr>
        <xdr:cNvPr id="507" name="テキスト ボックス 506"/>
        <xdr:cNvSpPr txBox="1"/>
      </xdr:nvSpPr>
      <xdr:spPr>
        <a:xfrm>
          <a:off x="10842625" y="582549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171450</xdr:colOff>
      <xdr:row>33</xdr:row>
      <xdr:rowOff>55245</xdr:rowOff>
    </xdr:to>
    <xdr:cxnSp macro="">
      <xdr:nvCxnSpPr>
        <xdr:cNvPr id="508" name="直線コネクタ 507"/>
        <xdr:cNvCxnSpPr/>
      </xdr:nvCxnSpPr>
      <xdr:spPr>
        <a:xfrm>
          <a:off x="11207750" y="5591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0050" cy="250190"/>
    <xdr:sp macro="" textlink="">
      <xdr:nvSpPr>
        <xdr:cNvPr id="509" name="テキスト ボックス 508"/>
        <xdr:cNvSpPr txBox="1"/>
      </xdr:nvSpPr>
      <xdr:spPr>
        <a:xfrm>
          <a:off x="10842625" y="54527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17780</xdr:rowOff>
    </xdr:from>
    <xdr:to>
      <xdr:col>89</xdr:col>
      <xdr:colOff>171450</xdr:colOff>
      <xdr:row>31</xdr:row>
      <xdr:rowOff>17780</xdr:rowOff>
    </xdr:to>
    <xdr:cxnSp macro="">
      <xdr:nvCxnSpPr>
        <xdr:cNvPr id="510" name="直線コネクタ 509"/>
        <xdr:cNvCxnSpPr/>
      </xdr:nvCxnSpPr>
      <xdr:spPr>
        <a:xfrm>
          <a:off x="11207750" y="52184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0190"/>
    <xdr:sp macro="" textlink="">
      <xdr:nvSpPr>
        <xdr:cNvPr id="511" name="テキスト ボックス 510"/>
        <xdr:cNvSpPr txBox="1"/>
      </xdr:nvSpPr>
      <xdr:spPr>
        <a:xfrm>
          <a:off x="10906760" y="5080635"/>
          <a:ext cx="339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17780</xdr:rowOff>
    </xdr:from>
    <xdr:to>
      <xdr:col>90</xdr:col>
      <xdr:colOff>25400</xdr:colOff>
      <xdr:row>44</xdr:row>
      <xdr:rowOff>74295</xdr:rowOff>
    </xdr:to>
    <xdr:sp macro="" textlink="">
      <xdr:nvSpPr>
        <xdr:cNvPr id="512" name="【一般廃棄物処理施設】&#10;有形固定資産減価償却率グラフ枠"/>
        <xdr:cNvSpPr/>
      </xdr:nvSpPr>
      <xdr:spPr>
        <a:xfrm>
          <a:off x="11207750" y="5218430"/>
          <a:ext cx="424815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141605</xdr:rowOff>
    </xdr:from>
    <xdr:to>
      <xdr:col>85</xdr:col>
      <xdr:colOff>126365</xdr:colOff>
      <xdr:row>41</xdr:row>
      <xdr:rowOff>102870</xdr:rowOff>
    </xdr:to>
    <xdr:cxnSp macro="">
      <xdr:nvCxnSpPr>
        <xdr:cNvPr id="513" name="直線コネクタ 512"/>
        <xdr:cNvCxnSpPr/>
      </xdr:nvCxnSpPr>
      <xdr:spPr>
        <a:xfrm flipV="1">
          <a:off x="14699615" y="550989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106680</xdr:rowOff>
    </xdr:from>
    <xdr:ext cx="401955" cy="250190"/>
    <xdr:sp macro="" textlink="">
      <xdr:nvSpPr>
        <xdr:cNvPr id="514" name="【一般廃棄物処理施設】&#10;有形固定資産減価償却率最小値テキスト"/>
        <xdr:cNvSpPr txBox="1"/>
      </xdr:nvSpPr>
      <xdr:spPr>
        <a:xfrm>
          <a:off x="14738350" y="698373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4611350" y="6979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89535</xdr:rowOff>
    </xdr:from>
    <xdr:ext cx="401955" cy="249555"/>
    <xdr:sp macro="" textlink="">
      <xdr:nvSpPr>
        <xdr:cNvPr id="516" name="【一般廃棄物処理施設】&#10;有形固定資産減価償却率最大値テキスト"/>
        <xdr:cNvSpPr txBox="1"/>
      </xdr:nvSpPr>
      <xdr:spPr>
        <a:xfrm>
          <a:off x="14738350" y="529018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141605</xdr:rowOff>
    </xdr:from>
    <xdr:to>
      <xdr:col>86</xdr:col>
      <xdr:colOff>25400</xdr:colOff>
      <xdr:row>32</xdr:row>
      <xdr:rowOff>141605</xdr:rowOff>
    </xdr:to>
    <xdr:cxnSp macro="">
      <xdr:nvCxnSpPr>
        <xdr:cNvPr id="517" name="直線コネクタ 516"/>
        <xdr:cNvCxnSpPr/>
      </xdr:nvCxnSpPr>
      <xdr:spPr>
        <a:xfrm>
          <a:off x="14611350" y="5509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57785</xdr:rowOff>
    </xdr:from>
    <xdr:ext cx="401955" cy="253365"/>
    <xdr:sp macro="" textlink="">
      <xdr:nvSpPr>
        <xdr:cNvPr id="518" name="【一般廃棄物処理施設】&#10;有形固定資産減価償却率平均値テキスト"/>
        <xdr:cNvSpPr txBox="1"/>
      </xdr:nvSpPr>
      <xdr:spPr>
        <a:xfrm>
          <a:off x="14738350" y="6096635"/>
          <a:ext cx="401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36195</xdr:rowOff>
    </xdr:from>
    <xdr:to>
      <xdr:col>85</xdr:col>
      <xdr:colOff>171450</xdr:colOff>
      <xdr:row>37</xdr:row>
      <xdr:rowOff>134620</xdr:rowOff>
    </xdr:to>
    <xdr:sp macro="" textlink="">
      <xdr:nvSpPr>
        <xdr:cNvPr id="519" name="フローチャート: 判断 518"/>
        <xdr:cNvSpPr/>
      </xdr:nvSpPr>
      <xdr:spPr>
        <a:xfrm>
          <a:off x="14649450" y="624268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34290</xdr:rowOff>
    </xdr:from>
    <xdr:to>
      <xdr:col>81</xdr:col>
      <xdr:colOff>101600</xdr:colOff>
      <xdr:row>37</xdr:row>
      <xdr:rowOff>132715</xdr:rowOff>
    </xdr:to>
    <xdr:sp macro="" textlink="">
      <xdr:nvSpPr>
        <xdr:cNvPr id="520" name="フローチャート: 判断 519"/>
        <xdr:cNvSpPr/>
      </xdr:nvSpPr>
      <xdr:spPr>
        <a:xfrm>
          <a:off x="13887450" y="62407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40640</xdr:rowOff>
    </xdr:from>
    <xdr:to>
      <xdr:col>76</xdr:col>
      <xdr:colOff>165100</xdr:colOff>
      <xdr:row>33</xdr:row>
      <xdr:rowOff>140970</xdr:rowOff>
    </xdr:to>
    <xdr:sp macro="" textlink="">
      <xdr:nvSpPr>
        <xdr:cNvPr id="521" name="フローチャート: 判断 520"/>
        <xdr:cNvSpPr/>
      </xdr:nvSpPr>
      <xdr:spPr>
        <a:xfrm>
          <a:off x="13093700" y="55765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26035</xdr:rowOff>
    </xdr:from>
    <xdr:to>
      <xdr:col>72</xdr:col>
      <xdr:colOff>38100</xdr:colOff>
      <xdr:row>37</xdr:row>
      <xdr:rowOff>126365</xdr:rowOff>
    </xdr:to>
    <xdr:sp macro="" textlink="">
      <xdr:nvSpPr>
        <xdr:cNvPr id="522" name="フローチャート: 判断 521"/>
        <xdr:cNvSpPr/>
      </xdr:nvSpPr>
      <xdr:spPr>
        <a:xfrm>
          <a:off x="12299950" y="62325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39370</xdr:rowOff>
    </xdr:from>
    <xdr:to>
      <xdr:col>67</xdr:col>
      <xdr:colOff>101600</xdr:colOff>
      <xdr:row>37</xdr:row>
      <xdr:rowOff>138430</xdr:rowOff>
    </xdr:to>
    <xdr:sp macro="" textlink="">
      <xdr:nvSpPr>
        <xdr:cNvPr id="523" name="フローチャート: 判断 522"/>
        <xdr:cNvSpPr/>
      </xdr:nvSpPr>
      <xdr:spPr>
        <a:xfrm>
          <a:off x="11487150" y="6245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0190"/>
    <xdr:sp macro="" textlink="">
      <xdr:nvSpPr>
        <xdr:cNvPr id="524" name="テキスト ボックス 523"/>
        <xdr:cNvSpPr txBox="1"/>
      </xdr:nvSpPr>
      <xdr:spPr>
        <a:xfrm>
          <a:off x="1452880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8825" cy="250190"/>
    <xdr:sp macro="" textlink="">
      <xdr:nvSpPr>
        <xdr:cNvPr id="525" name="テキスト ボックス 524"/>
        <xdr:cNvSpPr txBox="1"/>
      </xdr:nvSpPr>
      <xdr:spPr>
        <a:xfrm>
          <a:off x="137668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0190"/>
    <xdr:sp macro="" textlink="">
      <xdr:nvSpPr>
        <xdr:cNvPr id="526" name="テキスト ボックス 525"/>
        <xdr:cNvSpPr txBox="1"/>
      </xdr:nvSpPr>
      <xdr:spPr>
        <a:xfrm>
          <a:off x="129730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0190"/>
    <xdr:sp macro="" textlink="">
      <xdr:nvSpPr>
        <xdr:cNvPr id="527" name="テキスト ボックス 526"/>
        <xdr:cNvSpPr txBox="1"/>
      </xdr:nvSpPr>
      <xdr:spPr>
        <a:xfrm>
          <a:off x="121729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8825" cy="250190"/>
    <xdr:sp macro="" textlink="">
      <xdr:nvSpPr>
        <xdr:cNvPr id="528" name="テキスト ボックス 527"/>
        <xdr:cNvSpPr txBox="1"/>
      </xdr:nvSpPr>
      <xdr:spPr>
        <a:xfrm>
          <a:off x="113665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95250</xdr:rowOff>
    </xdr:from>
    <xdr:to>
      <xdr:col>85</xdr:col>
      <xdr:colOff>171450</xdr:colOff>
      <xdr:row>39</xdr:row>
      <xdr:rowOff>26670</xdr:rowOff>
    </xdr:to>
    <xdr:sp macro="" textlink="">
      <xdr:nvSpPr>
        <xdr:cNvPr id="529" name="楕円 528"/>
        <xdr:cNvSpPr/>
      </xdr:nvSpPr>
      <xdr:spPr>
        <a:xfrm>
          <a:off x="14649450" y="64693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74295</xdr:rowOff>
    </xdr:from>
    <xdr:ext cx="401955" cy="250825"/>
    <xdr:sp macro="" textlink="">
      <xdr:nvSpPr>
        <xdr:cNvPr id="530" name="【一般廃棄物処理施設】&#10;有形固定資産減価償却率該当値テキスト"/>
        <xdr:cNvSpPr txBox="1"/>
      </xdr:nvSpPr>
      <xdr:spPr>
        <a:xfrm>
          <a:off x="14738350" y="6448425"/>
          <a:ext cx="401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32385</xdr:rowOff>
    </xdr:from>
    <xdr:to>
      <xdr:col>81</xdr:col>
      <xdr:colOff>101600</xdr:colOff>
      <xdr:row>38</xdr:row>
      <xdr:rowOff>131445</xdr:rowOff>
    </xdr:to>
    <xdr:sp macro="" textlink="">
      <xdr:nvSpPr>
        <xdr:cNvPr id="531" name="楕円 530"/>
        <xdr:cNvSpPr/>
      </xdr:nvSpPr>
      <xdr:spPr>
        <a:xfrm>
          <a:off x="13887450" y="6406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81280</xdr:rowOff>
    </xdr:from>
    <xdr:to>
      <xdr:col>85</xdr:col>
      <xdr:colOff>127000</xdr:colOff>
      <xdr:row>38</xdr:row>
      <xdr:rowOff>144780</xdr:rowOff>
    </xdr:to>
    <xdr:cxnSp macro="">
      <xdr:nvCxnSpPr>
        <xdr:cNvPr id="532" name="直線コネクタ 531"/>
        <xdr:cNvCxnSpPr/>
      </xdr:nvCxnSpPr>
      <xdr:spPr>
        <a:xfrm>
          <a:off x="13938250" y="6455410"/>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156210</xdr:rowOff>
    </xdr:from>
    <xdr:to>
      <xdr:col>76</xdr:col>
      <xdr:colOff>165100</xdr:colOff>
      <xdr:row>38</xdr:row>
      <xdr:rowOff>88900</xdr:rowOff>
    </xdr:to>
    <xdr:sp macro="" textlink="">
      <xdr:nvSpPr>
        <xdr:cNvPr id="533" name="楕円 532"/>
        <xdr:cNvSpPr/>
      </xdr:nvSpPr>
      <xdr:spPr>
        <a:xfrm>
          <a:off x="13093700" y="63627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39370</xdr:rowOff>
    </xdr:from>
    <xdr:to>
      <xdr:col>81</xdr:col>
      <xdr:colOff>50800</xdr:colOff>
      <xdr:row>38</xdr:row>
      <xdr:rowOff>81280</xdr:rowOff>
    </xdr:to>
    <xdr:cxnSp macro="">
      <xdr:nvCxnSpPr>
        <xdr:cNvPr id="534" name="直線コネクタ 533"/>
        <xdr:cNvCxnSpPr/>
      </xdr:nvCxnSpPr>
      <xdr:spPr>
        <a:xfrm>
          <a:off x="13144500" y="6413500"/>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149860</xdr:rowOff>
    </xdr:from>
    <xdr:ext cx="401955" cy="253365"/>
    <xdr:sp macro="" textlink="">
      <xdr:nvSpPr>
        <xdr:cNvPr id="535" name="n_1aveValue【一般廃棄物処理施設】&#10;有形固定資産減価償却率"/>
        <xdr:cNvSpPr txBox="1"/>
      </xdr:nvSpPr>
      <xdr:spPr>
        <a:xfrm>
          <a:off x="13742035" y="602107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31</xdr:row>
      <xdr:rowOff>156210</xdr:rowOff>
    </xdr:from>
    <xdr:ext cx="401955" cy="252730"/>
    <xdr:sp macro="" textlink="">
      <xdr:nvSpPr>
        <xdr:cNvPr id="536" name="n_2aveValue【一般廃棄物処理施設】&#10;有形固定資産減価償却率"/>
        <xdr:cNvSpPr txBox="1"/>
      </xdr:nvSpPr>
      <xdr:spPr>
        <a:xfrm>
          <a:off x="12960985" y="53568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142240</xdr:rowOff>
    </xdr:from>
    <xdr:ext cx="405130" cy="250190"/>
    <xdr:sp macro="" textlink="">
      <xdr:nvSpPr>
        <xdr:cNvPr id="537" name="n_3aveValue【一般廃棄物処理施設】&#10;有形固定資産減価償却率"/>
        <xdr:cNvSpPr txBox="1"/>
      </xdr:nvSpPr>
      <xdr:spPr>
        <a:xfrm>
          <a:off x="12167235" y="601345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154305</xdr:rowOff>
    </xdr:from>
    <xdr:ext cx="401955" cy="252730"/>
    <xdr:sp macro="" textlink="">
      <xdr:nvSpPr>
        <xdr:cNvPr id="538" name="n_4aveValue【一般廃棄物処理施設】&#10;有形固定資産減価償却率"/>
        <xdr:cNvSpPr txBox="1"/>
      </xdr:nvSpPr>
      <xdr:spPr>
        <a:xfrm>
          <a:off x="11354435" y="60255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123190</xdr:rowOff>
    </xdr:from>
    <xdr:ext cx="401955" cy="249555"/>
    <xdr:sp macro="" textlink="">
      <xdr:nvSpPr>
        <xdr:cNvPr id="539" name="n_1mainValue【一般廃棄物処理施設】&#10;有形固定資産減価償却率"/>
        <xdr:cNvSpPr txBox="1"/>
      </xdr:nvSpPr>
      <xdr:spPr>
        <a:xfrm>
          <a:off x="13742035" y="649732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79375</xdr:rowOff>
    </xdr:from>
    <xdr:ext cx="401955" cy="253365"/>
    <xdr:sp macro="" textlink="">
      <xdr:nvSpPr>
        <xdr:cNvPr id="540" name="n_2mainValue【一般廃棄物処理施設】&#10;有形固定資産減価償却率"/>
        <xdr:cNvSpPr txBox="1"/>
      </xdr:nvSpPr>
      <xdr:spPr>
        <a:xfrm>
          <a:off x="12960985" y="645350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24130</xdr:rowOff>
    </xdr:to>
    <xdr:sp macro="" textlink="">
      <xdr:nvSpPr>
        <xdr:cNvPr id="541" name="正方形/長方形 540"/>
        <xdr:cNvSpPr/>
      </xdr:nvSpPr>
      <xdr:spPr>
        <a:xfrm>
          <a:off x="16459200" y="410146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542" name="正方形/長方形 541"/>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80010</xdr:rowOff>
    </xdr:from>
    <xdr:to>
      <xdr:col>104</xdr:col>
      <xdr:colOff>127000</xdr:colOff>
      <xdr:row>30</xdr:row>
      <xdr:rowOff>161925</xdr:rowOff>
    </xdr:to>
    <xdr:sp macro="" textlink="">
      <xdr:nvSpPr>
        <xdr:cNvPr id="543" name="正方形/長方形 542"/>
        <xdr:cNvSpPr/>
      </xdr:nvSpPr>
      <xdr:spPr>
        <a:xfrm>
          <a:off x="165862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44" name="正方形/長方形 543"/>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80010</xdr:rowOff>
    </xdr:from>
    <xdr:to>
      <xdr:col>110</xdr:col>
      <xdr:colOff>0</xdr:colOff>
      <xdr:row>30</xdr:row>
      <xdr:rowOff>161925</xdr:rowOff>
    </xdr:to>
    <xdr:sp macro="" textlink="">
      <xdr:nvSpPr>
        <xdr:cNvPr id="545" name="正方形/長方形 544"/>
        <xdr:cNvSpPr/>
      </xdr:nvSpPr>
      <xdr:spPr>
        <a:xfrm>
          <a:off x="174879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46" name="正方形/長方形 545"/>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80010</xdr:rowOff>
    </xdr:from>
    <xdr:to>
      <xdr:col>116</xdr:col>
      <xdr:colOff>0</xdr:colOff>
      <xdr:row>30</xdr:row>
      <xdr:rowOff>161925</xdr:rowOff>
    </xdr:to>
    <xdr:sp macro="" textlink="">
      <xdr:nvSpPr>
        <xdr:cNvPr id="547" name="正方形/長方形 546"/>
        <xdr:cNvSpPr/>
      </xdr:nvSpPr>
      <xdr:spPr>
        <a:xfrm>
          <a:off x="18516600" y="494538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17780</xdr:rowOff>
    </xdr:from>
    <xdr:to>
      <xdr:col>120</xdr:col>
      <xdr:colOff>152400</xdr:colOff>
      <xdr:row>44</xdr:row>
      <xdr:rowOff>74295</xdr:rowOff>
    </xdr:to>
    <xdr:sp macro="" textlink="">
      <xdr:nvSpPr>
        <xdr:cNvPr id="548" name="正方形/長方形 547"/>
        <xdr:cNvSpPr/>
      </xdr:nvSpPr>
      <xdr:spPr>
        <a:xfrm>
          <a:off x="16459200" y="5218430"/>
          <a:ext cx="42672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0345"/>
    <xdr:sp macro="" textlink="">
      <xdr:nvSpPr>
        <xdr:cNvPr id="549" name="テキスト ボックス 548"/>
        <xdr:cNvSpPr txBox="1"/>
      </xdr:nvSpPr>
      <xdr:spPr>
        <a:xfrm>
          <a:off x="16440150" y="5033010"/>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550" name="直線コネクタ 549"/>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551" name="直線コネクタ 550"/>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159385</xdr:rowOff>
    </xdr:from>
    <xdr:ext cx="245745" cy="249555"/>
    <xdr:sp macro="" textlink="">
      <xdr:nvSpPr>
        <xdr:cNvPr id="552" name="テキスト ボックス 551"/>
        <xdr:cNvSpPr txBox="1"/>
      </xdr:nvSpPr>
      <xdr:spPr>
        <a:xfrm>
          <a:off x="16248380" y="686879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17780</xdr:rowOff>
    </xdr:from>
    <xdr:to>
      <xdr:col>120</xdr:col>
      <xdr:colOff>114300</xdr:colOff>
      <xdr:row>39</xdr:row>
      <xdr:rowOff>17780</xdr:rowOff>
    </xdr:to>
    <xdr:cxnSp macro="">
      <xdr:nvCxnSpPr>
        <xdr:cNvPr id="553" name="直線コネクタ 552"/>
        <xdr:cNvCxnSpPr/>
      </xdr:nvCxnSpPr>
      <xdr:spPr>
        <a:xfrm>
          <a:off x="16459200" y="6559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5630" cy="250190"/>
    <xdr:sp macro="" textlink="">
      <xdr:nvSpPr>
        <xdr:cNvPr id="554" name="テキスト ボックス 553"/>
        <xdr:cNvSpPr txBox="1"/>
      </xdr:nvSpPr>
      <xdr:spPr>
        <a:xfrm>
          <a:off x="15939770" y="642175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555" name="直線コネクタ 554"/>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103505</xdr:rowOff>
    </xdr:from>
    <xdr:ext cx="595630" cy="250190"/>
    <xdr:sp macro="" textlink="">
      <xdr:nvSpPr>
        <xdr:cNvPr id="556" name="テキスト ボックス 555"/>
        <xdr:cNvSpPr txBox="1"/>
      </xdr:nvSpPr>
      <xdr:spPr>
        <a:xfrm>
          <a:off x="15939770" y="597471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557" name="直線コネクタ 556"/>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159385</xdr:rowOff>
    </xdr:from>
    <xdr:ext cx="595630" cy="249555"/>
    <xdr:sp macro="" textlink="">
      <xdr:nvSpPr>
        <xdr:cNvPr id="558" name="テキスト ボックス 557"/>
        <xdr:cNvSpPr txBox="1"/>
      </xdr:nvSpPr>
      <xdr:spPr>
        <a:xfrm>
          <a:off x="15939770" y="55276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17780</xdr:rowOff>
    </xdr:from>
    <xdr:to>
      <xdr:col>120</xdr:col>
      <xdr:colOff>114300</xdr:colOff>
      <xdr:row>31</xdr:row>
      <xdr:rowOff>17780</xdr:rowOff>
    </xdr:to>
    <xdr:cxnSp macro="">
      <xdr:nvCxnSpPr>
        <xdr:cNvPr id="559" name="直線コネクタ 558"/>
        <xdr:cNvCxnSpPr/>
      </xdr:nvCxnSpPr>
      <xdr:spPr>
        <a:xfrm>
          <a:off x="16459200" y="5218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0190"/>
    <xdr:sp macro="" textlink="">
      <xdr:nvSpPr>
        <xdr:cNvPr id="560" name="テキスト ボックス 559"/>
        <xdr:cNvSpPr txBox="1"/>
      </xdr:nvSpPr>
      <xdr:spPr>
        <a:xfrm>
          <a:off x="15939770" y="508063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17780</xdr:rowOff>
    </xdr:from>
    <xdr:to>
      <xdr:col>120</xdr:col>
      <xdr:colOff>152400</xdr:colOff>
      <xdr:row>44</xdr:row>
      <xdr:rowOff>74295</xdr:rowOff>
    </xdr:to>
    <xdr:sp macro="" textlink="">
      <xdr:nvSpPr>
        <xdr:cNvPr id="561" name="【一般廃棄物処理施設】&#10;一人当たり有形固定資産（償却資産）額グラフ枠"/>
        <xdr:cNvSpPr/>
      </xdr:nvSpPr>
      <xdr:spPr>
        <a:xfrm>
          <a:off x="16459200" y="5218430"/>
          <a:ext cx="42672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59690</xdr:rowOff>
    </xdr:from>
    <xdr:to>
      <xdr:col>116</xdr:col>
      <xdr:colOff>62865</xdr:colOff>
      <xdr:row>41</xdr:row>
      <xdr:rowOff>130175</xdr:rowOff>
    </xdr:to>
    <xdr:cxnSp macro="">
      <xdr:nvCxnSpPr>
        <xdr:cNvPr id="562" name="直線コネクタ 561"/>
        <xdr:cNvCxnSpPr/>
      </xdr:nvCxnSpPr>
      <xdr:spPr>
        <a:xfrm flipV="1">
          <a:off x="19951065" y="559562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133350</xdr:rowOff>
    </xdr:from>
    <xdr:ext cx="310515" cy="252730"/>
    <xdr:sp macro="" textlink="">
      <xdr:nvSpPr>
        <xdr:cNvPr id="563" name="【一般廃棄物処理施設】&#10;一人当たり有形固定資産（償却資産）額最小値テキスト"/>
        <xdr:cNvSpPr txBox="1"/>
      </xdr:nvSpPr>
      <xdr:spPr>
        <a:xfrm>
          <a:off x="19989800" y="7010400"/>
          <a:ext cx="3105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130175</xdr:rowOff>
    </xdr:from>
    <xdr:to>
      <xdr:col>116</xdr:col>
      <xdr:colOff>152400</xdr:colOff>
      <xdr:row>41</xdr:row>
      <xdr:rowOff>130175</xdr:rowOff>
    </xdr:to>
    <xdr:cxnSp macro="">
      <xdr:nvCxnSpPr>
        <xdr:cNvPr id="564" name="直線コネクタ 563"/>
        <xdr:cNvCxnSpPr/>
      </xdr:nvCxnSpPr>
      <xdr:spPr>
        <a:xfrm>
          <a:off x="19881850" y="700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6350</xdr:rowOff>
    </xdr:from>
    <xdr:ext cx="595630" cy="252730"/>
    <xdr:sp macro="" textlink="">
      <xdr:nvSpPr>
        <xdr:cNvPr id="565" name="【一般廃棄物処理施設】&#10;一人当たり有形固定資産（償却資産）額最大値テキスト"/>
        <xdr:cNvSpPr txBox="1"/>
      </xdr:nvSpPr>
      <xdr:spPr>
        <a:xfrm>
          <a:off x="19989800" y="53746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59690</xdr:rowOff>
    </xdr:from>
    <xdr:to>
      <xdr:col>116</xdr:col>
      <xdr:colOff>152400</xdr:colOff>
      <xdr:row>33</xdr:row>
      <xdr:rowOff>59690</xdr:rowOff>
    </xdr:to>
    <xdr:cxnSp macro="">
      <xdr:nvCxnSpPr>
        <xdr:cNvPr id="566" name="直線コネクタ 565"/>
        <xdr:cNvCxnSpPr/>
      </xdr:nvCxnSpPr>
      <xdr:spPr>
        <a:xfrm>
          <a:off x="19881850" y="559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22225</xdr:rowOff>
    </xdr:from>
    <xdr:ext cx="595630" cy="253365"/>
    <xdr:sp macro="" textlink="">
      <xdr:nvSpPr>
        <xdr:cNvPr id="567" name="【一般廃棄物処理施設】&#10;一人当たり有形固定資産（償却資産）額平均値テキスト"/>
        <xdr:cNvSpPr txBox="1"/>
      </xdr:nvSpPr>
      <xdr:spPr>
        <a:xfrm>
          <a:off x="19989800" y="6563995"/>
          <a:ext cx="595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xdr:rowOff>
    </xdr:from>
    <xdr:to>
      <xdr:col>116</xdr:col>
      <xdr:colOff>114300</xdr:colOff>
      <xdr:row>40</xdr:row>
      <xdr:rowOff>99060</xdr:rowOff>
    </xdr:to>
    <xdr:sp macro="" textlink="">
      <xdr:nvSpPr>
        <xdr:cNvPr id="568" name="フローチャート: 判断 567"/>
        <xdr:cNvSpPr/>
      </xdr:nvSpPr>
      <xdr:spPr>
        <a:xfrm>
          <a:off x="19900900" y="6710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5715</xdr:rowOff>
    </xdr:from>
    <xdr:to>
      <xdr:col>112</xdr:col>
      <xdr:colOff>38100</xdr:colOff>
      <xdr:row>40</xdr:row>
      <xdr:rowOff>106680</xdr:rowOff>
    </xdr:to>
    <xdr:sp macro="" textlink="">
      <xdr:nvSpPr>
        <xdr:cNvPr id="569" name="フローチャート: 判断 568"/>
        <xdr:cNvSpPr/>
      </xdr:nvSpPr>
      <xdr:spPr>
        <a:xfrm>
          <a:off x="19157950" y="671512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114300</xdr:rowOff>
    </xdr:from>
    <xdr:to>
      <xdr:col>107</xdr:col>
      <xdr:colOff>101600</xdr:colOff>
      <xdr:row>38</xdr:row>
      <xdr:rowOff>46990</xdr:rowOff>
    </xdr:to>
    <xdr:sp macro="" textlink="">
      <xdr:nvSpPr>
        <xdr:cNvPr id="570" name="フローチャート: 判断 569"/>
        <xdr:cNvSpPr/>
      </xdr:nvSpPr>
      <xdr:spPr>
        <a:xfrm>
          <a:off x="18345150" y="63207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34925</xdr:rowOff>
    </xdr:from>
    <xdr:to>
      <xdr:col>102</xdr:col>
      <xdr:colOff>165100</xdr:colOff>
      <xdr:row>40</xdr:row>
      <xdr:rowOff>133350</xdr:rowOff>
    </xdr:to>
    <xdr:sp macro="" textlink="">
      <xdr:nvSpPr>
        <xdr:cNvPr id="571" name="フローチャート: 判断 570"/>
        <xdr:cNvSpPr/>
      </xdr:nvSpPr>
      <xdr:spPr>
        <a:xfrm>
          <a:off x="17551400" y="67443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84455</xdr:rowOff>
    </xdr:from>
    <xdr:to>
      <xdr:col>98</xdr:col>
      <xdr:colOff>38100</xdr:colOff>
      <xdr:row>41</xdr:row>
      <xdr:rowOff>16510</xdr:rowOff>
    </xdr:to>
    <xdr:sp macro="" textlink="">
      <xdr:nvSpPr>
        <xdr:cNvPr id="572" name="フローチャート: 判断 571"/>
        <xdr:cNvSpPr/>
      </xdr:nvSpPr>
      <xdr:spPr>
        <a:xfrm>
          <a:off x="16757650" y="67938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0190"/>
    <xdr:sp macro="" textlink="">
      <xdr:nvSpPr>
        <xdr:cNvPr id="573" name="テキスト ボックス 572"/>
        <xdr:cNvSpPr txBox="1"/>
      </xdr:nvSpPr>
      <xdr:spPr>
        <a:xfrm>
          <a:off x="19780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0190"/>
    <xdr:sp macro="" textlink="">
      <xdr:nvSpPr>
        <xdr:cNvPr id="574" name="テキスト ボックス 573"/>
        <xdr:cNvSpPr txBox="1"/>
      </xdr:nvSpPr>
      <xdr:spPr>
        <a:xfrm>
          <a:off x="190309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8825" cy="250190"/>
    <xdr:sp macro="" textlink="">
      <xdr:nvSpPr>
        <xdr:cNvPr id="575" name="テキスト ボックス 574"/>
        <xdr:cNvSpPr txBox="1"/>
      </xdr:nvSpPr>
      <xdr:spPr>
        <a:xfrm>
          <a:off x="182245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0190"/>
    <xdr:sp macro="" textlink="">
      <xdr:nvSpPr>
        <xdr:cNvPr id="576" name="テキスト ボックス 575"/>
        <xdr:cNvSpPr txBox="1"/>
      </xdr:nvSpPr>
      <xdr:spPr>
        <a:xfrm>
          <a:off x="174307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0190"/>
    <xdr:sp macro="" textlink="">
      <xdr:nvSpPr>
        <xdr:cNvPr id="577" name="テキスト ボックス 576"/>
        <xdr:cNvSpPr txBox="1"/>
      </xdr:nvSpPr>
      <xdr:spPr>
        <a:xfrm>
          <a:off x="166306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110490</xdr:rowOff>
    </xdr:from>
    <xdr:to>
      <xdr:col>116</xdr:col>
      <xdr:colOff>114300</xdr:colOff>
      <xdr:row>41</xdr:row>
      <xdr:rowOff>41910</xdr:rowOff>
    </xdr:to>
    <xdr:sp macro="" textlink="">
      <xdr:nvSpPr>
        <xdr:cNvPr id="578" name="楕円 577"/>
        <xdr:cNvSpPr/>
      </xdr:nvSpPr>
      <xdr:spPr>
        <a:xfrm>
          <a:off x="19900900" y="6819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90170</xdr:rowOff>
    </xdr:from>
    <xdr:ext cx="531495" cy="249555"/>
    <xdr:sp macro="" textlink="">
      <xdr:nvSpPr>
        <xdr:cNvPr id="579" name="【一般廃棄物処理施設】&#10;一人当たり有形固定資産（償却資産）額該当値テキスト"/>
        <xdr:cNvSpPr txBox="1"/>
      </xdr:nvSpPr>
      <xdr:spPr>
        <a:xfrm>
          <a:off x="19989800" y="679958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111125</xdr:rowOff>
    </xdr:from>
    <xdr:to>
      <xdr:col>112</xdr:col>
      <xdr:colOff>38100</xdr:colOff>
      <xdr:row>41</xdr:row>
      <xdr:rowOff>42545</xdr:rowOff>
    </xdr:to>
    <xdr:sp macro="" textlink="">
      <xdr:nvSpPr>
        <xdr:cNvPr id="580" name="楕円 579"/>
        <xdr:cNvSpPr/>
      </xdr:nvSpPr>
      <xdr:spPr>
        <a:xfrm>
          <a:off x="19157950" y="68205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161290</xdr:rowOff>
    </xdr:from>
    <xdr:to>
      <xdr:col>116</xdr:col>
      <xdr:colOff>63500</xdr:colOff>
      <xdr:row>40</xdr:row>
      <xdr:rowOff>161925</xdr:rowOff>
    </xdr:to>
    <xdr:cxnSp macro="">
      <xdr:nvCxnSpPr>
        <xdr:cNvPr id="581" name="直線コネクタ 580"/>
        <xdr:cNvCxnSpPr/>
      </xdr:nvCxnSpPr>
      <xdr:spPr>
        <a:xfrm flipV="1">
          <a:off x="19202400" y="687070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113030</xdr:rowOff>
    </xdr:from>
    <xdr:to>
      <xdr:col>107</xdr:col>
      <xdr:colOff>101600</xdr:colOff>
      <xdr:row>41</xdr:row>
      <xdr:rowOff>44450</xdr:rowOff>
    </xdr:to>
    <xdr:sp macro="" textlink="">
      <xdr:nvSpPr>
        <xdr:cNvPr id="582" name="楕円 581"/>
        <xdr:cNvSpPr/>
      </xdr:nvSpPr>
      <xdr:spPr>
        <a:xfrm>
          <a:off x="18345150" y="6822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161925</xdr:rowOff>
    </xdr:from>
    <xdr:to>
      <xdr:col>111</xdr:col>
      <xdr:colOff>171450</xdr:colOff>
      <xdr:row>40</xdr:row>
      <xdr:rowOff>163195</xdr:rowOff>
    </xdr:to>
    <xdr:cxnSp macro="">
      <xdr:nvCxnSpPr>
        <xdr:cNvPr id="583" name="直線コネクタ 582"/>
        <xdr:cNvCxnSpPr/>
      </xdr:nvCxnSpPr>
      <xdr:spPr>
        <a:xfrm flipV="1">
          <a:off x="18395950" y="68713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122555</xdr:rowOff>
    </xdr:from>
    <xdr:ext cx="595630" cy="248920"/>
    <xdr:sp macro="" textlink="">
      <xdr:nvSpPr>
        <xdr:cNvPr id="584" name="n_1aveValue【一般廃棄物処理施設】&#10;一人当たり有形固定資産（償却資産）額"/>
        <xdr:cNvSpPr txBox="1"/>
      </xdr:nvSpPr>
      <xdr:spPr>
        <a:xfrm>
          <a:off x="18915380" y="64966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36</xdr:row>
      <xdr:rowOff>62230</xdr:rowOff>
    </xdr:from>
    <xdr:ext cx="595630" cy="252730"/>
    <xdr:sp macro="" textlink="">
      <xdr:nvSpPr>
        <xdr:cNvPr id="585" name="n_2aveValue【一般廃棄物処理施設】&#10;一人当たり有形固定資産（償却資産）額"/>
        <xdr:cNvSpPr txBox="1"/>
      </xdr:nvSpPr>
      <xdr:spPr>
        <a:xfrm>
          <a:off x="18134330" y="610108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150495</xdr:rowOff>
    </xdr:from>
    <xdr:ext cx="534670" cy="253365"/>
    <xdr:sp macro="" textlink="">
      <xdr:nvSpPr>
        <xdr:cNvPr id="586" name="n_3aveValue【一般廃棄物処理施設】&#10;一人当たり有形固定資産（償却資産）額"/>
        <xdr:cNvSpPr txBox="1"/>
      </xdr:nvSpPr>
      <xdr:spPr>
        <a:xfrm>
          <a:off x="17353915" y="6524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32385</xdr:rowOff>
    </xdr:from>
    <xdr:ext cx="531495" cy="249555"/>
    <xdr:sp macro="" textlink="">
      <xdr:nvSpPr>
        <xdr:cNvPr id="587" name="n_4aveValue【一般廃棄物処理施設】&#10;一人当たり有形固定資産（償却資産）額"/>
        <xdr:cNvSpPr txBox="1"/>
      </xdr:nvSpPr>
      <xdr:spPr>
        <a:xfrm>
          <a:off x="16560165" y="657415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34925</xdr:rowOff>
    </xdr:from>
    <xdr:ext cx="534670" cy="250190"/>
    <xdr:sp macro="" textlink="">
      <xdr:nvSpPr>
        <xdr:cNvPr id="588" name="n_1mainValue【一般廃棄物処理施設】&#10;一人当たり有形固定資産（償却資産）額"/>
        <xdr:cNvSpPr txBox="1"/>
      </xdr:nvSpPr>
      <xdr:spPr>
        <a:xfrm>
          <a:off x="18947765" y="69119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36830</xdr:rowOff>
    </xdr:from>
    <xdr:ext cx="531495" cy="250190"/>
    <xdr:sp macro="" textlink="">
      <xdr:nvSpPr>
        <xdr:cNvPr id="589" name="n_2mainValue【一般廃棄物処理施設】&#10;一人当たり有形固定資産（償却資産）額"/>
        <xdr:cNvSpPr txBox="1"/>
      </xdr:nvSpPr>
      <xdr:spPr>
        <a:xfrm>
          <a:off x="18166715" y="69138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111125</xdr:rowOff>
    </xdr:from>
    <xdr:to>
      <xdr:col>90</xdr:col>
      <xdr:colOff>25400</xdr:colOff>
      <xdr:row>50</xdr:row>
      <xdr:rowOff>61595</xdr:rowOff>
    </xdr:to>
    <xdr:sp macro="" textlink="">
      <xdr:nvSpPr>
        <xdr:cNvPr id="590" name="正方形/長方形 589"/>
        <xdr:cNvSpPr/>
      </xdr:nvSpPr>
      <xdr:spPr>
        <a:xfrm>
          <a:off x="11207750" y="782637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86360</xdr:rowOff>
    </xdr:from>
    <xdr:to>
      <xdr:col>74</xdr:col>
      <xdr:colOff>0</xdr:colOff>
      <xdr:row>52</xdr:row>
      <xdr:rowOff>0</xdr:rowOff>
    </xdr:to>
    <xdr:sp macro="" textlink="">
      <xdr:nvSpPr>
        <xdr:cNvPr id="591" name="正方形/長方形 590"/>
        <xdr:cNvSpPr/>
      </xdr:nvSpPr>
      <xdr:spPr>
        <a:xfrm>
          <a:off x="113157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116840</xdr:rowOff>
    </xdr:from>
    <xdr:to>
      <xdr:col>74</xdr:col>
      <xdr:colOff>0</xdr:colOff>
      <xdr:row>53</xdr:row>
      <xdr:rowOff>31115</xdr:rowOff>
    </xdr:to>
    <xdr:sp macro="" textlink="">
      <xdr:nvSpPr>
        <xdr:cNvPr id="592" name="正方形/長方形 591"/>
        <xdr:cNvSpPr/>
      </xdr:nvSpPr>
      <xdr:spPr>
        <a:xfrm>
          <a:off x="113157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86360</xdr:rowOff>
    </xdr:from>
    <xdr:to>
      <xdr:col>79</xdr:col>
      <xdr:colOff>63500</xdr:colOff>
      <xdr:row>52</xdr:row>
      <xdr:rowOff>0</xdr:rowOff>
    </xdr:to>
    <xdr:sp macro="" textlink="">
      <xdr:nvSpPr>
        <xdr:cNvPr id="593" name="正方形/長方形 592"/>
        <xdr:cNvSpPr/>
      </xdr:nvSpPr>
      <xdr:spPr>
        <a:xfrm>
          <a:off x="1223645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116840</xdr:rowOff>
    </xdr:from>
    <xdr:to>
      <xdr:col>79</xdr:col>
      <xdr:colOff>63500</xdr:colOff>
      <xdr:row>53</xdr:row>
      <xdr:rowOff>31115</xdr:rowOff>
    </xdr:to>
    <xdr:sp macro="" textlink="">
      <xdr:nvSpPr>
        <xdr:cNvPr id="594" name="正方形/長方形 593"/>
        <xdr:cNvSpPr/>
      </xdr:nvSpPr>
      <xdr:spPr>
        <a:xfrm>
          <a:off x="1223645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86360</xdr:rowOff>
    </xdr:from>
    <xdr:to>
      <xdr:col>85</xdr:col>
      <xdr:colOff>63500</xdr:colOff>
      <xdr:row>52</xdr:row>
      <xdr:rowOff>0</xdr:rowOff>
    </xdr:to>
    <xdr:sp macro="" textlink="">
      <xdr:nvSpPr>
        <xdr:cNvPr id="595" name="正方形/長方形 594"/>
        <xdr:cNvSpPr/>
      </xdr:nvSpPr>
      <xdr:spPr>
        <a:xfrm>
          <a:off x="1326515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116840</xdr:rowOff>
    </xdr:from>
    <xdr:to>
      <xdr:col>85</xdr:col>
      <xdr:colOff>63500</xdr:colOff>
      <xdr:row>53</xdr:row>
      <xdr:rowOff>31115</xdr:rowOff>
    </xdr:to>
    <xdr:sp macro="" textlink="">
      <xdr:nvSpPr>
        <xdr:cNvPr id="596" name="正方形/長方形 595"/>
        <xdr:cNvSpPr/>
      </xdr:nvSpPr>
      <xdr:spPr>
        <a:xfrm>
          <a:off x="1326515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111125</xdr:rowOff>
    </xdr:to>
    <xdr:sp macro="" textlink="">
      <xdr:nvSpPr>
        <xdr:cNvPr id="597" name="正方形/長方形 596"/>
        <xdr:cNvSpPr/>
      </xdr:nvSpPr>
      <xdr:spPr>
        <a:xfrm>
          <a:off x="11207750" y="894397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19710"/>
    <xdr:sp macro="" textlink="">
      <xdr:nvSpPr>
        <xdr:cNvPr id="598" name="テキスト ボックス 597"/>
        <xdr:cNvSpPr txBox="1"/>
      </xdr:nvSpPr>
      <xdr:spPr>
        <a:xfrm>
          <a:off x="11169650" y="875855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111125</xdr:rowOff>
    </xdr:from>
    <xdr:to>
      <xdr:col>89</xdr:col>
      <xdr:colOff>171450</xdr:colOff>
      <xdr:row>66</xdr:row>
      <xdr:rowOff>111125</xdr:rowOff>
    </xdr:to>
    <xdr:cxnSp macro="">
      <xdr:nvCxnSpPr>
        <xdr:cNvPr id="599" name="直線コネクタ 598"/>
        <xdr:cNvCxnSpPr/>
      </xdr:nvCxnSpPr>
      <xdr:spPr>
        <a:xfrm>
          <a:off x="11207750" y="11179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185" cy="250190"/>
    <xdr:sp macro="" textlink="">
      <xdr:nvSpPr>
        <xdr:cNvPr id="600" name="テキスト ボックス 599"/>
        <xdr:cNvSpPr txBox="1"/>
      </xdr:nvSpPr>
      <xdr:spPr>
        <a:xfrm>
          <a:off x="10797540" y="110407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601" name="直線コネクタ 600"/>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155575</xdr:rowOff>
    </xdr:from>
    <xdr:ext cx="464185" cy="252730"/>
    <xdr:sp macro="" textlink="">
      <xdr:nvSpPr>
        <xdr:cNvPr id="602" name="テキスト ボックス 601"/>
        <xdr:cNvSpPr txBox="1"/>
      </xdr:nvSpPr>
      <xdr:spPr>
        <a:xfrm>
          <a:off x="10797540" y="1072070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142875</xdr:rowOff>
    </xdr:from>
    <xdr:to>
      <xdr:col>89</xdr:col>
      <xdr:colOff>171450</xdr:colOff>
      <xdr:row>62</xdr:row>
      <xdr:rowOff>142875</xdr:rowOff>
    </xdr:to>
    <xdr:cxnSp macro="">
      <xdr:nvCxnSpPr>
        <xdr:cNvPr id="603" name="直線コネクタ 602"/>
        <xdr:cNvCxnSpPr/>
      </xdr:nvCxnSpPr>
      <xdr:spPr>
        <a:xfrm>
          <a:off x="11207750" y="10540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0050" cy="252730"/>
    <xdr:sp macro="" textlink="">
      <xdr:nvSpPr>
        <xdr:cNvPr id="604" name="テキスト ボックス 603"/>
        <xdr:cNvSpPr txBox="1"/>
      </xdr:nvSpPr>
      <xdr:spPr>
        <a:xfrm>
          <a:off x="10842625" y="10401935"/>
          <a:ext cx="400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605" name="直線コネクタ 604"/>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19685</xdr:rowOff>
    </xdr:from>
    <xdr:ext cx="400050" cy="252730"/>
    <xdr:sp macro="" textlink="">
      <xdr:nvSpPr>
        <xdr:cNvPr id="606" name="テキスト ボックス 605"/>
        <xdr:cNvSpPr txBox="1"/>
      </xdr:nvSpPr>
      <xdr:spPr>
        <a:xfrm>
          <a:off x="10842625" y="10081895"/>
          <a:ext cx="400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6985</xdr:rowOff>
    </xdr:from>
    <xdr:to>
      <xdr:col>89</xdr:col>
      <xdr:colOff>171450</xdr:colOff>
      <xdr:row>59</xdr:row>
      <xdr:rowOff>6985</xdr:rowOff>
    </xdr:to>
    <xdr:cxnSp macro="">
      <xdr:nvCxnSpPr>
        <xdr:cNvPr id="607" name="直線コネクタ 606"/>
        <xdr:cNvCxnSpPr/>
      </xdr:nvCxnSpPr>
      <xdr:spPr>
        <a:xfrm>
          <a:off x="11207750" y="990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0050" cy="250190"/>
    <xdr:sp macro="" textlink="">
      <xdr:nvSpPr>
        <xdr:cNvPr id="608" name="テキスト ボックス 607"/>
        <xdr:cNvSpPr txBox="1"/>
      </xdr:nvSpPr>
      <xdr:spPr>
        <a:xfrm>
          <a:off x="10842625" y="976376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23495</xdr:rowOff>
    </xdr:from>
    <xdr:to>
      <xdr:col>89</xdr:col>
      <xdr:colOff>171450</xdr:colOff>
      <xdr:row>57</xdr:row>
      <xdr:rowOff>23495</xdr:rowOff>
    </xdr:to>
    <xdr:cxnSp macro="">
      <xdr:nvCxnSpPr>
        <xdr:cNvPr id="609" name="直線コネクタ 608"/>
        <xdr:cNvCxnSpPr/>
      </xdr:nvCxnSpPr>
      <xdr:spPr>
        <a:xfrm>
          <a:off x="11207750" y="95827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0050" cy="250190"/>
    <xdr:sp macro="" textlink="">
      <xdr:nvSpPr>
        <xdr:cNvPr id="610" name="テキスト ボックス 609"/>
        <xdr:cNvSpPr txBox="1"/>
      </xdr:nvSpPr>
      <xdr:spPr>
        <a:xfrm>
          <a:off x="10842625" y="944372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611" name="直線コネクタ 610"/>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50190"/>
    <xdr:sp macro="" textlink="">
      <xdr:nvSpPr>
        <xdr:cNvPr id="612" name="テキスト ボックス 611"/>
        <xdr:cNvSpPr txBox="1"/>
      </xdr:nvSpPr>
      <xdr:spPr>
        <a:xfrm>
          <a:off x="10906760" y="9124950"/>
          <a:ext cx="339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171450</xdr:colOff>
      <xdr:row>53</xdr:row>
      <xdr:rowOff>55245</xdr:rowOff>
    </xdr:to>
    <xdr:cxnSp macro="">
      <xdr:nvCxnSpPr>
        <xdr:cNvPr id="613" name="直線コネクタ 612"/>
        <xdr:cNvCxnSpPr/>
      </xdr:nvCxnSpPr>
      <xdr:spPr>
        <a:xfrm>
          <a:off x="11207750" y="89439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55245</xdr:rowOff>
    </xdr:from>
    <xdr:to>
      <xdr:col>90</xdr:col>
      <xdr:colOff>25400</xdr:colOff>
      <xdr:row>66</xdr:row>
      <xdr:rowOff>111125</xdr:rowOff>
    </xdr:to>
    <xdr:sp macro="" textlink="">
      <xdr:nvSpPr>
        <xdr:cNvPr id="614" name="【保健センター・保健所】&#10;有形固定資産減価償却率グラフ枠"/>
        <xdr:cNvSpPr/>
      </xdr:nvSpPr>
      <xdr:spPr>
        <a:xfrm>
          <a:off x="11207750" y="894397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46990</xdr:rowOff>
    </xdr:from>
    <xdr:to>
      <xdr:col>85</xdr:col>
      <xdr:colOff>126365</xdr:colOff>
      <xdr:row>64</xdr:row>
      <xdr:rowOff>128270</xdr:rowOff>
    </xdr:to>
    <xdr:cxnSp macro="">
      <xdr:nvCxnSpPr>
        <xdr:cNvPr id="615" name="直線コネクタ 614"/>
        <xdr:cNvCxnSpPr/>
      </xdr:nvCxnSpPr>
      <xdr:spPr>
        <a:xfrm flipV="1">
          <a:off x="14699615" y="943864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131445</xdr:rowOff>
    </xdr:from>
    <xdr:ext cx="466725" cy="252730"/>
    <xdr:sp macro="" textlink="">
      <xdr:nvSpPr>
        <xdr:cNvPr id="616" name="【保健センター・保健所】&#10;有形固定資産減価償却率最小値テキスト"/>
        <xdr:cNvSpPr txBox="1"/>
      </xdr:nvSpPr>
      <xdr:spPr>
        <a:xfrm>
          <a:off x="14738350" y="1086421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128270</xdr:rowOff>
    </xdr:from>
    <xdr:to>
      <xdr:col>86</xdr:col>
      <xdr:colOff>25400</xdr:colOff>
      <xdr:row>64</xdr:row>
      <xdr:rowOff>128270</xdr:rowOff>
    </xdr:to>
    <xdr:cxnSp macro="">
      <xdr:nvCxnSpPr>
        <xdr:cNvPr id="617" name="直線コネクタ 616"/>
        <xdr:cNvCxnSpPr/>
      </xdr:nvCxnSpPr>
      <xdr:spPr>
        <a:xfrm>
          <a:off x="146113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162560</xdr:rowOff>
    </xdr:from>
    <xdr:ext cx="401955" cy="250190"/>
    <xdr:sp macro="" textlink="">
      <xdr:nvSpPr>
        <xdr:cNvPr id="618" name="【保健センター・保健所】&#10;有形固定資産減価償却率最大値テキスト"/>
        <xdr:cNvSpPr txBox="1"/>
      </xdr:nvSpPr>
      <xdr:spPr>
        <a:xfrm>
          <a:off x="14738350" y="921893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46990</xdr:rowOff>
    </xdr:from>
    <xdr:to>
      <xdr:col>86</xdr:col>
      <xdr:colOff>25400</xdr:colOff>
      <xdr:row>56</xdr:row>
      <xdr:rowOff>46990</xdr:rowOff>
    </xdr:to>
    <xdr:cxnSp macro="">
      <xdr:nvCxnSpPr>
        <xdr:cNvPr id="619" name="直線コネクタ 618"/>
        <xdr:cNvCxnSpPr/>
      </xdr:nvCxnSpPr>
      <xdr:spPr>
        <a:xfrm>
          <a:off x="14611350" y="9438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100965</xdr:rowOff>
    </xdr:from>
    <xdr:ext cx="401955" cy="252730"/>
    <xdr:sp macro="" textlink="">
      <xdr:nvSpPr>
        <xdr:cNvPr id="620" name="【保健センター・保健所】&#10;有形固定資産減価償却率平均値テキスト"/>
        <xdr:cNvSpPr txBox="1"/>
      </xdr:nvSpPr>
      <xdr:spPr>
        <a:xfrm>
          <a:off x="14738350" y="9827895"/>
          <a:ext cx="401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78740</xdr:rowOff>
    </xdr:from>
    <xdr:to>
      <xdr:col>85</xdr:col>
      <xdr:colOff>171450</xdr:colOff>
      <xdr:row>60</xdr:row>
      <xdr:rowOff>11430</xdr:rowOff>
    </xdr:to>
    <xdr:sp macro="" textlink="">
      <xdr:nvSpPr>
        <xdr:cNvPr id="621" name="フローチャート: 判断 620"/>
        <xdr:cNvSpPr/>
      </xdr:nvSpPr>
      <xdr:spPr>
        <a:xfrm>
          <a:off x="14649450" y="997331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64135</xdr:rowOff>
    </xdr:from>
    <xdr:to>
      <xdr:col>81</xdr:col>
      <xdr:colOff>101600</xdr:colOff>
      <xdr:row>59</xdr:row>
      <xdr:rowOff>164465</xdr:rowOff>
    </xdr:to>
    <xdr:sp macro="" textlink="">
      <xdr:nvSpPr>
        <xdr:cNvPr id="622" name="フローチャート: 判断 621"/>
        <xdr:cNvSpPr/>
      </xdr:nvSpPr>
      <xdr:spPr>
        <a:xfrm>
          <a:off x="13887450" y="99587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123190</xdr:rowOff>
    </xdr:to>
    <xdr:sp macro="" textlink="">
      <xdr:nvSpPr>
        <xdr:cNvPr id="623" name="フローチャート: 判断 622"/>
        <xdr:cNvSpPr/>
      </xdr:nvSpPr>
      <xdr:spPr>
        <a:xfrm>
          <a:off x="13093700" y="9917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28575</xdr:rowOff>
    </xdr:from>
    <xdr:to>
      <xdr:col>72</xdr:col>
      <xdr:colOff>38100</xdr:colOff>
      <xdr:row>59</xdr:row>
      <xdr:rowOff>128270</xdr:rowOff>
    </xdr:to>
    <xdr:sp macro="" textlink="">
      <xdr:nvSpPr>
        <xdr:cNvPr id="624" name="フローチャート: 判断 623"/>
        <xdr:cNvSpPr/>
      </xdr:nvSpPr>
      <xdr:spPr>
        <a:xfrm>
          <a:off x="12299950" y="99231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xdr:rowOff>
    </xdr:from>
    <xdr:to>
      <xdr:col>67</xdr:col>
      <xdr:colOff>101600</xdr:colOff>
      <xdr:row>59</xdr:row>
      <xdr:rowOff>104140</xdr:rowOff>
    </xdr:to>
    <xdr:sp macro="" textlink="">
      <xdr:nvSpPr>
        <xdr:cNvPr id="625" name="フローチャート: 判断 624"/>
        <xdr:cNvSpPr/>
      </xdr:nvSpPr>
      <xdr:spPr>
        <a:xfrm>
          <a:off x="11487150" y="9899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108585</xdr:rowOff>
    </xdr:from>
    <xdr:ext cx="762000" cy="250190"/>
    <xdr:sp macro="" textlink="">
      <xdr:nvSpPr>
        <xdr:cNvPr id="626" name="テキスト ボックス 625"/>
        <xdr:cNvSpPr txBox="1"/>
      </xdr:nvSpPr>
      <xdr:spPr>
        <a:xfrm>
          <a:off x="1452880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108585</xdr:rowOff>
    </xdr:from>
    <xdr:ext cx="758825" cy="250190"/>
    <xdr:sp macro="" textlink="">
      <xdr:nvSpPr>
        <xdr:cNvPr id="627" name="テキスト ボックス 626"/>
        <xdr:cNvSpPr txBox="1"/>
      </xdr:nvSpPr>
      <xdr:spPr>
        <a:xfrm>
          <a:off x="13766800" y="111766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108585</xdr:rowOff>
    </xdr:from>
    <xdr:ext cx="762000" cy="250190"/>
    <xdr:sp macro="" textlink="">
      <xdr:nvSpPr>
        <xdr:cNvPr id="628" name="テキスト ボックス 627"/>
        <xdr:cNvSpPr txBox="1"/>
      </xdr:nvSpPr>
      <xdr:spPr>
        <a:xfrm>
          <a:off x="129730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108585</xdr:rowOff>
    </xdr:from>
    <xdr:ext cx="762000" cy="250190"/>
    <xdr:sp macro="" textlink="">
      <xdr:nvSpPr>
        <xdr:cNvPr id="629" name="テキスト ボックス 628"/>
        <xdr:cNvSpPr txBox="1"/>
      </xdr:nvSpPr>
      <xdr:spPr>
        <a:xfrm>
          <a:off x="121729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108585</xdr:rowOff>
    </xdr:from>
    <xdr:ext cx="758825" cy="250190"/>
    <xdr:sp macro="" textlink="">
      <xdr:nvSpPr>
        <xdr:cNvPr id="630" name="テキスト ボックス 629"/>
        <xdr:cNvSpPr txBox="1"/>
      </xdr:nvSpPr>
      <xdr:spPr>
        <a:xfrm>
          <a:off x="11366500" y="111766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67310</xdr:rowOff>
    </xdr:from>
    <xdr:to>
      <xdr:col>85</xdr:col>
      <xdr:colOff>171450</xdr:colOff>
      <xdr:row>60</xdr:row>
      <xdr:rowOff>165735</xdr:rowOff>
    </xdr:to>
    <xdr:sp macro="" textlink="">
      <xdr:nvSpPr>
        <xdr:cNvPr id="631" name="楕円 630"/>
        <xdr:cNvSpPr/>
      </xdr:nvSpPr>
      <xdr:spPr>
        <a:xfrm>
          <a:off x="14649450" y="1012952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45085</xdr:rowOff>
    </xdr:from>
    <xdr:ext cx="401955" cy="253365"/>
    <xdr:sp macro="" textlink="">
      <xdr:nvSpPr>
        <xdr:cNvPr id="632" name="【保健センター・保健所】&#10;有形固定資産減価償却率該当値テキスト"/>
        <xdr:cNvSpPr txBox="1"/>
      </xdr:nvSpPr>
      <xdr:spPr>
        <a:xfrm>
          <a:off x="14738350" y="1010729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34925</xdr:rowOff>
    </xdr:from>
    <xdr:to>
      <xdr:col>81</xdr:col>
      <xdr:colOff>101600</xdr:colOff>
      <xdr:row>60</xdr:row>
      <xdr:rowOff>133350</xdr:rowOff>
    </xdr:to>
    <xdr:sp macro="" textlink="">
      <xdr:nvSpPr>
        <xdr:cNvPr id="633" name="楕円 632"/>
        <xdr:cNvSpPr/>
      </xdr:nvSpPr>
      <xdr:spPr>
        <a:xfrm>
          <a:off x="13887450" y="100971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84455</xdr:rowOff>
    </xdr:from>
    <xdr:to>
      <xdr:col>85</xdr:col>
      <xdr:colOff>127000</xdr:colOff>
      <xdr:row>60</xdr:row>
      <xdr:rowOff>116205</xdr:rowOff>
    </xdr:to>
    <xdr:cxnSp macro="">
      <xdr:nvCxnSpPr>
        <xdr:cNvPr id="634" name="直線コネクタ 633"/>
        <xdr:cNvCxnSpPr/>
      </xdr:nvCxnSpPr>
      <xdr:spPr>
        <a:xfrm>
          <a:off x="13938250" y="1014666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1270</xdr:rowOff>
    </xdr:from>
    <xdr:to>
      <xdr:col>76</xdr:col>
      <xdr:colOff>165100</xdr:colOff>
      <xdr:row>60</xdr:row>
      <xdr:rowOff>99695</xdr:rowOff>
    </xdr:to>
    <xdr:sp macro="" textlink="">
      <xdr:nvSpPr>
        <xdr:cNvPr id="635" name="楕円 634"/>
        <xdr:cNvSpPr/>
      </xdr:nvSpPr>
      <xdr:spPr>
        <a:xfrm>
          <a:off x="13093700" y="10063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50800</xdr:rowOff>
    </xdr:from>
    <xdr:to>
      <xdr:col>81</xdr:col>
      <xdr:colOff>50800</xdr:colOff>
      <xdr:row>60</xdr:row>
      <xdr:rowOff>84455</xdr:rowOff>
    </xdr:to>
    <xdr:cxnSp macro="">
      <xdr:nvCxnSpPr>
        <xdr:cNvPr id="636" name="直線コネクタ 635"/>
        <xdr:cNvCxnSpPr/>
      </xdr:nvCxnSpPr>
      <xdr:spPr>
        <a:xfrm>
          <a:off x="13144500" y="1011301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136525</xdr:rowOff>
    </xdr:from>
    <xdr:to>
      <xdr:col>72</xdr:col>
      <xdr:colOff>38100</xdr:colOff>
      <xdr:row>60</xdr:row>
      <xdr:rowOff>69215</xdr:rowOff>
    </xdr:to>
    <xdr:sp macro="" textlink="">
      <xdr:nvSpPr>
        <xdr:cNvPr id="637" name="楕円 636"/>
        <xdr:cNvSpPr/>
      </xdr:nvSpPr>
      <xdr:spPr>
        <a:xfrm>
          <a:off x="12299950" y="1003109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18415</xdr:rowOff>
    </xdr:from>
    <xdr:to>
      <xdr:col>76</xdr:col>
      <xdr:colOff>114300</xdr:colOff>
      <xdr:row>60</xdr:row>
      <xdr:rowOff>50800</xdr:rowOff>
    </xdr:to>
    <xdr:cxnSp macro="">
      <xdr:nvCxnSpPr>
        <xdr:cNvPr id="638" name="直線コネクタ 637"/>
        <xdr:cNvCxnSpPr/>
      </xdr:nvCxnSpPr>
      <xdr:spPr>
        <a:xfrm>
          <a:off x="12344400" y="1008062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146685</xdr:rowOff>
    </xdr:to>
    <xdr:sp macro="" textlink="">
      <xdr:nvSpPr>
        <xdr:cNvPr id="639" name="楕円 638"/>
        <xdr:cNvSpPr/>
      </xdr:nvSpPr>
      <xdr:spPr>
        <a:xfrm>
          <a:off x="11487150" y="10278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18415</xdr:rowOff>
    </xdr:from>
    <xdr:to>
      <xdr:col>71</xdr:col>
      <xdr:colOff>171450</xdr:colOff>
      <xdr:row>61</xdr:row>
      <xdr:rowOff>97155</xdr:rowOff>
    </xdr:to>
    <xdr:cxnSp macro="">
      <xdr:nvCxnSpPr>
        <xdr:cNvPr id="640" name="直線コネクタ 639"/>
        <xdr:cNvCxnSpPr/>
      </xdr:nvCxnSpPr>
      <xdr:spPr>
        <a:xfrm flipV="1">
          <a:off x="11537950" y="10080625"/>
          <a:ext cx="80645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13335</xdr:rowOff>
    </xdr:from>
    <xdr:ext cx="401955" cy="250190"/>
    <xdr:sp macro="" textlink="">
      <xdr:nvSpPr>
        <xdr:cNvPr id="641" name="n_1aveValue【保健センター・保健所】&#10;有形固定資産減価償却率"/>
        <xdr:cNvSpPr txBox="1"/>
      </xdr:nvSpPr>
      <xdr:spPr>
        <a:xfrm>
          <a:off x="13742035" y="974026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138430</xdr:rowOff>
    </xdr:from>
    <xdr:ext cx="401955" cy="253365"/>
    <xdr:sp macro="" textlink="">
      <xdr:nvSpPr>
        <xdr:cNvPr id="642" name="n_2aveValue【保健センター・保健所】&#10;有形固定資産減価償却率"/>
        <xdr:cNvSpPr txBox="1"/>
      </xdr:nvSpPr>
      <xdr:spPr>
        <a:xfrm>
          <a:off x="12960985" y="969772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143510</xdr:rowOff>
    </xdr:from>
    <xdr:ext cx="405130" cy="250190"/>
    <xdr:sp macro="" textlink="">
      <xdr:nvSpPr>
        <xdr:cNvPr id="643" name="n_3aveValue【保健センター・保健所】&#10;有形固定資産減価償却率"/>
        <xdr:cNvSpPr txBox="1"/>
      </xdr:nvSpPr>
      <xdr:spPr>
        <a:xfrm>
          <a:off x="12167235" y="97028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119380</xdr:rowOff>
    </xdr:from>
    <xdr:ext cx="401955" cy="252730"/>
    <xdr:sp macro="" textlink="">
      <xdr:nvSpPr>
        <xdr:cNvPr id="644" name="n_4aveValue【保健センター・保健所】&#10;有形固定資産減価償却率"/>
        <xdr:cNvSpPr txBox="1"/>
      </xdr:nvSpPr>
      <xdr:spPr>
        <a:xfrm>
          <a:off x="11354435" y="967867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125730</xdr:rowOff>
    </xdr:from>
    <xdr:ext cx="401955" cy="250190"/>
    <xdr:sp macro="" textlink="">
      <xdr:nvSpPr>
        <xdr:cNvPr id="645" name="n_1mainValue【保健センター・保健所】&#10;有形固定資産減価償却率"/>
        <xdr:cNvSpPr txBox="1"/>
      </xdr:nvSpPr>
      <xdr:spPr>
        <a:xfrm>
          <a:off x="13742035" y="1018794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92075</xdr:rowOff>
    </xdr:from>
    <xdr:ext cx="401955" cy="250190"/>
    <xdr:sp macro="" textlink="">
      <xdr:nvSpPr>
        <xdr:cNvPr id="646" name="n_2mainValue【保健センター・保健所】&#10;有形固定資産減価償却率"/>
        <xdr:cNvSpPr txBox="1"/>
      </xdr:nvSpPr>
      <xdr:spPr>
        <a:xfrm>
          <a:off x="12960985" y="1015428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60325</xdr:rowOff>
    </xdr:from>
    <xdr:ext cx="405130" cy="253365"/>
    <xdr:sp macro="" textlink="">
      <xdr:nvSpPr>
        <xdr:cNvPr id="647" name="n_3mainValue【保健センター・保健所】&#10;有形固定資産減価償却率"/>
        <xdr:cNvSpPr txBox="1"/>
      </xdr:nvSpPr>
      <xdr:spPr>
        <a:xfrm>
          <a:off x="12167235" y="101225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137795</xdr:rowOff>
    </xdr:from>
    <xdr:ext cx="401955" cy="253365"/>
    <xdr:sp macro="" textlink="">
      <xdr:nvSpPr>
        <xdr:cNvPr id="648" name="n_4mainValue【保健センター・保健所】&#10;有形固定資産減価償却率"/>
        <xdr:cNvSpPr txBox="1"/>
      </xdr:nvSpPr>
      <xdr:spPr>
        <a:xfrm>
          <a:off x="11354435" y="1036764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111125</xdr:rowOff>
    </xdr:from>
    <xdr:to>
      <xdr:col>120</xdr:col>
      <xdr:colOff>152400</xdr:colOff>
      <xdr:row>50</xdr:row>
      <xdr:rowOff>61595</xdr:rowOff>
    </xdr:to>
    <xdr:sp macro="" textlink="">
      <xdr:nvSpPr>
        <xdr:cNvPr id="649" name="正方形/長方形 648"/>
        <xdr:cNvSpPr/>
      </xdr:nvSpPr>
      <xdr:spPr>
        <a:xfrm>
          <a:off x="16459200" y="782637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86360</xdr:rowOff>
    </xdr:from>
    <xdr:to>
      <xdr:col>104</xdr:col>
      <xdr:colOff>127000</xdr:colOff>
      <xdr:row>52</xdr:row>
      <xdr:rowOff>0</xdr:rowOff>
    </xdr:to>
    <xdr:sp macro="" textlink="">
      <xdr:nvSpPr>
        <xdr:cNvPr id="650" name="正方形/長方形 649"/>
        <xdr:cNvSpPr/>
      </xdr:nvSpPr>
      <xdr:spPr>
        <a:xfrm>
          <a:off x="165862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116840</xdr:rowOff>
    </xdr:from>
    <xdr:to>
      <xdr:col>104</xdr:col>
      <xdr:colOff>127000</xdr:colOff>
      <xdr:row>53</xdr:row>
      <xdr:rowOff>31115</xdr:rowOff>
    </xdr:to>
    <xdr:sp macro="" textlink="">
      <xdr:nvSpPr>
        <xdr:cNvPr id="651" name="正方形/長方形 650"/>
        <xdr:cNvSpPr/>
      </xdr:nvSpPr>
      <xdr:spPr>
        <a:xfrm>
          <a:off x="165862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86360</xdr:rowOff>
    </xdr:from>
    <xdr:to>
      <xdr:col>110</xdr:col>
      <xdr:colOff>0</xdr:colOff>
      <xdr:row>52</xdr:row>
      <xdr:rowOff>0</xdr:rowOff>
    </xdr:to>
    <xdr:sp macro="" textlink="">
      <xdr:nvSpPr>
        <xdr:cNvPr id="652" name="正方形/長方形 651"/>
        <xdr:cNvSpPr/>
      </xdr:nvSpPr>
      <xdr:spPr>
        <a:xfrm>
          <a:off x="174879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116840</xdr:rowOff>
    </xdr:from>
    <xdr:to>
      <xdr:col>110</xdr:col>
      <xdr:colOff>0</xdr:colOff>
      <xdr:row>53</xdr:row>
      <xdr:rowOff>31115</xdr:rowOff>
    </xdr:to>
    <xdr:sp macro="" textlink="">
      <xdr:nvSpPr>
        <xdr:cNvPr id="653" name="正方形/長方形 652"/>
        <xdr:cNvSpPr/>
      </xdr:nvSpPr>
      <xdr:spPr>
        <a:xfrm>
          <a:off x="174879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86360</xdr:rowOff>
    </xdr:from>
    <xdr:to>
      <xdr:col>116</xdr:col>
      <xdr:colOff>0</xdr:colOff>
      <xdr:row>52</xdr:row>
      <xdr:rowOff>0</xdr:rowOff>
    </xdr:to>
    <xdr:sp macro="" textlink="">
      <xdr:nvSpPr>
        <xdr:cNvPr id="654" name="正方形/長方形 653"/>
        <xdr:cNvSpPr/>
      </xdr:nvSpPr>
      <xdr:spPr>
        <a:xfrm>
          <a:off x="18516600" y="84721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116840</xdr:rowOff>
    </xdr:from>
    <xdr:to>
      <xdr:col>116</xdr:col>
      <xdr:colOff>0</xdr:colOff>
      <xdr:row>53</xdr:row>
      <xdr:rowOff>31115</xdr:rowOff>
    </xdr:to>
    <xdr:sp macro="" textlink="">
      <xdr:nvSpPr>
        <xdr:cNvPr id="655" name="正方形/長方形 654"/>
        <xdr:cNvSpPr/>
      </xdr:nvSpPr>
      <xdr:spPr>
        <a:xfrm>
          <a:off x="18516600" y="867029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111125</xdr:rowOff>
    </xdr:to>
    <xdr:sp macro="" textlink="">
      <xdr:nvSpPr>
        <xdr:cNvPr id="656" name="正方形/長方形 655"/>
        <xdr:cNvSpPr/>
      </xdr:nvSpPr>
      <xdr:spPr>
        <a:xfrm>
          <a:off x="16459200" y="894397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6710" cy="219710"/>
    <xdr:sp macro="" textlink="">
      <xdr:nvSpPr>
        <xdr:cNvPr id="657" name="テキスト ボックス 656"/>
        <xdr:cNvSpPr txBox="1"/>
      </xdr:nvSpPr>
      <xdr:spPr>
        <a:xfrm>
          <a:off x="16440150" y="875855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111125</xdr:rowOff>
    </xdr:from>
    <xdr:to>
      <xdr:col>120</xdr:col>
      <xdr:colOff>114300</xdr:colOff>
      <xdr:row>66</xdr:row>
      <xdr:rowOff>111125</xdr:rowOff>
    </xdr:to>
    <xdr:cxnSp macro="">
      <xdr:nvCxnSpPr>
        <xdr:cNvPr id="658" name="直線コネクタ 657"/>
        <xdr:cNvCxnSpPr/>
      </xdr:nvCxnSpPr>
      <xdr:spPr>
        <a:xfrm>
          <a:off x="16459200" y="1117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659" name="直線コネクタ 658"/>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4185" cy="250190"/>
    <xdr:sp macro="" textlink="">
      <xdr:nvSpPr>
        <xdr:cNvPr id="660" name="テキスト ボックス 659"/>
        <xdr:cNvSpPr txBox="1"/>
      </xdr:nvSpPr>
      <xdr:spPr>
        <a:xfrm>
          <a:off x="16048990" y="10668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661" name="直線コネクタ 660"/>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4185" cy="249555"/>
    <xdr:sp macro="" textlink="">
      <xdr:nvSpPr>
        <xdr:cNvPr id="662" name="テキスト ボックス 661"/>
        <xdr:cNvSpPr txBox="1"/>
      </xdr:nvSpPr>
      <xdr:spPr>
        <a:xfrm>
          <a:off x="16048990" y="102958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3" name="直線コネクタ 662"/>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4185" cy="250190"/>
    <xdr:sp macro="" textlink="">
      <xdr:nvSpPr>
        <xdr:cNvPr id="664" name="テキスト ボックス 663"/>
        <xdr:cNvSpPr txBox="1"/>
      </xdr:nvSpPr>
      <xdr:spPr>
        <a:xfrm>
          <a:off x="16048990" y="99231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665" name="直線コネクタ 664"/>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4185" cy="249555"/>
    <xdr:sp macro="" textlink="">
      <xdr:nvSpPr>
        <xdr:cNvPr id="666" name="テキスト ボックス 665"/>
        <xdr:cNvSpPr txBox="1"/>
      </xdr:nvSpPr>
      <xdr:spPr>
        <a:xfrm>
          <a:off x="16048990" y="955103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667" name="直線コネクタ 666"/>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4185" cy="249555"/>
    <xdr:sp macro="" textlink="">
      <xdr:nvSpPr>
        <xdr:cNvPr id="668" name="テキスト ボックス 667"/>
        <xdr:cNvSpPr txBox="1"/>
      </xdr:nvSpPr>
      <xdr:spPr>
        <a:xfrm>
          <a:off x="16048990" y="91782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669" name="直線コネクタ 668"/>
        <xdr:cNvCxnSpPr/>
      </xdr:nvCxnSpPr>
      <xdr:spPr>
        <a:xfrm>
          <a:off x="16459200" y="8943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4185" cy="250190"/>
    <xdr:sp macro="" textlink="">
      <xdr:nvSpPr>
        <xdr:cNvPr id="670" name="テキスト ボックス 669"/>
        <xdr:cNvSpPr txBox="1"/>
      </xdr:nvSpPr>
      <xdr:spPr>
        <a:xfrm>
          <a:off x="1604899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111125</xdr:rowOff>
    </xdr:to>
    <xdr:sp macro="" textlink="">
      <xdr:nvSpPr>
        <xdr:cNvPr id="671" name="【保健センター・保健所】&#10;一人当たり面積グラフ枠"/>
        <xdr:cNvSpPr/>
      </xdr:nvSpPr>
      <xdr:spPr>
        <a:xfrm>
          <a:off x="16459200" y="894397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xdr:rowOff>
    </xdr:from>
    <xdr:to>
      <xdr:col>116</xdr:col>
      <xdr:colOff>62865</xdr:colOff>
      <xdr:row>64</xdr:row>
      <xdr:rowOff>62865</xdr:rowOff>
    </xdr:to>
    <xdr:cxnSp macro="">
      <xdr:nvCxnSpPr>
        <xdr:cNvPr id="672" name="直線コネクタ 671"/>
        <xdr:cNvCxnSpPr/>
      </xdr:nvCxnSpPr>
      <xdr:spPr>
        <a:xfrm flipV="1">
          <a:off x="19951065" y="940308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67310</xdr:rowOff>
    </xdr:from>
    <xdr:ext cx="466725" cy="249555"/>
    <xdr:sp macro="" textlink="">
      <xdr:nvSpPr>
        <xdr:cNvPr id="673" name="【保健センター・保健所】&#10;一人当たり面積最小値テキスト"/>
        <xdr:cNvSpPr txBox="1"/>
      </xdr:nvSpPr>
      <xdr:spPr>
        <a:xfrm>
          <a:off x="19989800" y="10800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62865</xdr:rowOff>
    </xdr:from>
    <xdr:to>
      <xdr:col>116</xdr:col>
      <xdr:colOff>152400</xdr:colOff>
      <xdr:row>64</xdr:row>
      <xdr:rowOff>62865</xdr:rowOff>
    </xdr:to>
    <xdr:cxnSp macro="">
      <xdr:nvCxnSpPr>
        <xdr:cNvPr id="674" name="直線コネクタ 673"/>
        <xdr:cNvCxnSpPr/>
      </xdr:nvCxnSpPr>
      <xdr:spPr>
        <a:xfrm>
          <a:off x="19881850" y="10795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127000</xdr:rowOff>
    </xdr:from>
    <xdr:ext cx="466725" cy="250190"/>
    <xdr:sp macro="" textlink="">
      <xdr:nvSpPr>
        <xdr:cNvPr id="675" name="【保健センター・保健所】&#10;一人当たり面積最大値テキスト"/>
        <xdr:cNvSpPr txBox="1"/>
      </xdr:nvSpPr>
      <xdr:spPr>
        <a:xfrm>
          <a:off x="19989800" y="918337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6" name="直線コネクタ 675"/>
        <xdr:cNvCxnSpPr/>
      </xdr:nvCxnSpPr>
      <xdr:spPr>
        <a:xfrm>
          <a:off x="19881850" y="940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51435</xdr:rowOff>
    </xdr:from>
    <xdr:ext cx="466725" cy="250190"/>
    <xdr:sp macro="" textlink="">
      <xdr:nvSpPr>
        <xdr:cNvPr id="677" name="【保健センター・保健所】&#10;一人当たり面積平均値テキスト"/>
        <xdr:cNvSpPr txBox="1"/>
      </xdr:nvSpPr>
      <xdr:spPr>
        <a:xfrm>
          <a:off x="19989800" y="10448925"/>
          <a:ext cx="4667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73025</xdr:rowOff>
    </xdr:from>
    <xdr:to>
      <xdr:col>116</xdr:col>
      <xdr:colOff>114300</xdr:colOff>
      <xdr:row>63</xdr:row>
      <xdr:rowOff>5080</xdr:rowOff>
    </xdr:to>
    <xdr:sp macro="" textlink="">
      <xdr:nvSpPr>
        <xdr:cNvPr id="678" name="フローチャート: 判断 677"/>
        <xdr:cNvSpPr/>
      </xdr:nvSpPr>
      <xdr:spPr>
        <a:xfrm>
          <a:off x="19900900" y="10470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87630</xdr:rowOff>
    </xdr:from>
    <xdr:to>
      <xdr:col>112</xdr:col>
      <xdr:colOff>38100</xdr:colOff>
      <xdr:row>63</xdr:row>
      <xdr:rowOff>19050</xdr:rowOff>
    </xdr:to>
    <xdr:sp macro="" textlink="">
      <xdr:nvSpPr>
        <xdr:cNvPr id="679" name="フローチャート: 判断 678"/>
        <xdr:cNvSpPr/>
      </xdr:nvSpPr>
      <xdr:spPr>
        <a:xfrm>
          <a:off x="19157950" y="10485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95250</xdr:rowOff>
    </xdr:from>
    <xdr:to>
      <xdr:col>107</xdr:col>
      <xdr:colOff>101600</xdr:colOff>
      <xdr:row>63</xdr:row>
      <xdr:rowOff>26670</xdr:rowOff>
    </xdr:to>
    <xdr:sp macro="" textlink="">
      <xdr:nvSpPr>
        <xdr:cNvPr id="680" name="フローチャート: 判断 679"/>
        <xdr:cNvSpPr/>
      </xdr:nvSpPr>
      <xdr:spPr>
        <a:xfrm>
          <a:off x="18345150" y="10492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103505</xdr:rowOff>
    </xdr:from>
    <xdr:to>
      <xdr:col>102</xdr:col>
      <xdr:colOff>165100</xdr:colOff>
      <xdr:row>63</xdr:row>
      <xdr:rowOff>34925</xdr:rowOff>
    </xdr:to>
    <xdr:sp macro="" textlink="">
      <xdr:nvSpPr>
        <xdr:cNvPr id="681" name="フローチャート: 判断 680"/>
        <xdr:cNvSpPr/>
      </xdr:nvSpPr>
      <xdr:spPr>
        <a:xfrm>
          <a:off x="17551400" y="10500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80010</xdr:rowOff>
    </xdr:from>
    <xdr:to>
      <xdr:col>98</xdr:col>
      <xdr:colOff>38100</xdr:colOff>
      <xdr:row>63</xdr:row>
      <xdr:rowOff>12700</xdr:rowOff>
    </xdr:to>
    <xdr:sp macro="" textlink="">
      <xdr:nvSpPr>
        <xdr:cNvPr id="682" name="フローチャート: 判断 681"/>
        <xdr:cNvSpPr/>
      </xdr:nvSpPr>
      <xdr:spPr>
        <a:xfrm>
          <a:off x="16757650" y="104775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108585</xdr:rowOff>
    </xdr:from>
    <xdr:ext cx="762000" cy="250190"/>
    <xdr:sp macro="" textlink="">
      <xdr:nvSpPr>
        <xdr:cNvPr id="683" name="テキスト ボックス 682"/>
        <xdr:cNvSpPr txBox="1"/>
      </xdr:nvSpPr>
      <xdr:spPr>
        <a:xfrm>
          <a:off x="197802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108585</xdr:rowOff>
    </xdr:from>
    <xdr:ext cx="762000" cy="250190"/>
    <xdr:sp macro="" textlink="">
      <xdr:nvSpPr>
        <xdr:cNvPr id="684" name="テキスト ボックス 683"/>
        <xdr:cNvSpPr txBox="1"/>
      </xdr:nvSpPr>
      <xdr:spPr>
        <a:xfrm>
          <a:off x="190309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108585</xdr:rowOff>
    </xdr:from>
    <xdr:ext cx="758825" cy="250190"/>
    <xdr:sp macro="" textlink="">
      <xdr:nvSpPr>
        <xdr:cNvPr id="685" name="テキスト ボックス 684"/>
        <xdr:cNvSpPr txBox="1"/>
      </xdr:nvSpPr>
      <xdr:spPr>
        <a:xfrm>
          <a:off x="18224500" y="111766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108585</xdr:rowOff>
    </xdr:from>
    <xdr:ext cx="762000" cy="250190"/>
    <xdr:sp macro="" textlink="">
      <xdr:nvSpPr>
        <xdr:cNvPr id="686" name="テキスト ボックス 685"/>
        <xdr:cNvSpPr txBox="1"/>
      </xdr:nvSpPr>
      <xdr:spPr>
        <a:xfrm>
          <a:off x="174307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108585</xdr:rowOff>
    </xdr:from>
    <xdr:ext cx="762000" cy="250190"/>
    <xdr:sp macro="" textlink="">
      <xdr:nvSpPr>
        <xdr:cNvPr id="687" name="テキスト ボックス 686"/>
        <xdr:cNvSpPr txBox="1"/>
      </xdr:nvSpPr>
      <xdr:spPr>
        <a:xfrm>
          <a:off x="16630650" y="11176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140335</xdr:rowOff>
    </xdr:from>
    <xdr:to>
      <xdr:col>116</xdr:col>
      <xdr:colOff>114300</xdr:colOff>
      <xdr:row>62</xdr:row>
      <xdr:rowOff>72390</xdr:rowOff>
    </xdr:to>
    <xdr:sp macro="" textlink="">
      <xdr:nvSpPr>
        <xdr:cNvPr id="688" name="楕円 687"/>
        <xdr:cNvSpPr/>
      </xdr:nvSpPr>
      <xdr:spPr>
        <a:xfrm>
          <a:off x="19900900" y="10370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162560</xdr:rowOff>
    </xdr:from>
    <xdr:ext cx="466725" cy="250190"/>
    <xdr:sp macro="" textlink="">
      <xdr:nvSpPr>
        <xdr:cNvPr id="689" name="【保健センター・保健所】&#10;一人当たり面積該当値テキスト"/>
        <xdr:cNvSpPr txBox="1"/>
      </xdr:nvSpPr>
      <xdr:spPr>
        <a:xfrm>
          <a:off x="19989800" y="1022477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143510</xdr:rowOff>
    </xdr:from>
    <xdr:to>
      <xdr:col>112</xdr:col>
      <xdr:colOff>38100</xdr:colOff>
      <xdr:row>62</xdr:row>
      <xdr:rowOff>74930</xdr:rowOff>
    </xdr:to>
    <xdr:sp macro="" textlink="">
      <xdr:nvSpPr>
        <xdr:cNvPr id="690" name="楕円 689"/>
        <xdr:cNvSpPr/>
      </xdr:nvSpPr>
      <xdr:spPr>
        <a:xfrm>
          <a:off x="19157950" y="103733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21590</xdr:rowOff>
    </xdr:from>
    <xdr:to>
      <xdr:col>116</xdr:col>
      <xdr:colOff>63500</xdr:colOff>
      <xdr:row>62</xdr:row>
      <xdr:rowOff>25400</xdr:rowOff>
    </xdr:to>
    <xdr:cxnSp macro="">
      <xdr:nvCxnSpPr>
        <xdr:cNvPr id="691" name="直線コネクタ 690"/>
        <xdr:cNvCxnSpPr/>
      </xdr:nvCxnSpPr>
      <xdr:spPr>
        <a:xfrm flipV="1">
          <a:off x="19202400" y="1041908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147955</xdr:rowOff>
    </xdr:from>
    <xdr:to>
      <xdr:col>107</xdr:col>
      <xdr:colOff>101600</xdr:colOff>
      <xdr:row>62</xdr:row>
      <xdr:rowOff>78740</xdr:rowOff>
    </xdr:to>
    <xdr:sp macro="" textlink="">
      <xdr:nvSpPr>
        <xdr:cNvPr id="692" name="楕円 691"/>
        <xdr:cNvSpPr/>
      </xdr:nvSpPr>
      <xdr:spPr>
        <a:xfrm>
          <a:off x="18345150" y="10377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25400</xdr:rowOff>
    </xdr:from>
    <xdr:to>
      <xdr:col>111</xdr:col>
      <xdr:colOff>171450</xdr:colOff>
      <xdr:row>62</xdr:row>
      <xdr:rowOff>29845</xdr:rowOff>
    </xdr:to>
    <xdr:cxnSp macro="">
      <xdr:nvCxnSpPr>
        <xdr:cNvPr id="693" name="直線コネクタ 692"/>
        <xdr:cNvCxnSpPr/>
      </xdr:nvCxnSpPr>
      <xdr:spPr>
        <a:xfrm flipV="1">
          <a:off x="18395950" y="1042289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82550</xdr:rowOff>
    </xdr:to>
    <xdr:sp macro="" textlink="">
      <xdr:nvSpPr>
        <xdr:cNvPr id="694" name="楕円 693"/>
        <xdr:cNvSpPr/>
      </xdr:nvSpPr>
      <xdr:spPr>
        <a:xfrm>
          <a:off x="17551400" y="10380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29845</xdr:rowOff>
    </xdr:from>
    <xdr:to>
      <xdr:col>107</xdr:col>
      <xdr:colOff>50800</xdr:colOff>
      <xdr:row>62</xdr:row>
      <xdr:rowOff>33655</xdr:rowOff>
    </xdr:to>
    <xdr:cxnSp macro="">
      <xdr:nvCxnSpPr>
        <xdr:cNvPr id="695" name="直線コネクタ 694"/>
        <xdr:cNvCxnSpPr/>
      </xdr:nvCxnSpPr>
      <xdr:spPr>
        <a:xfrm flipV="1">
          <a:off x="17602200" y="1042733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109855</xdr:rowOff>
    </xdr:from>
    <xdr:to>
      <xdr:col>98</xdr:col>
      <xdr:colOff>38100</xdr:colOff>
      <xdr:row>58</xdr:row>
      <xdr:rowOff>41275</xdr:rowOff>
    </xdr:to>
    <xdr:sp macro="" textlink="">
      <xdr:nvSpPr>
        <xdr:cNvPr id="696" name="楕円 695"/>
        <xdr:cNvSpPr/>
      </xdr:nvSpPr>
      <xdr:spPr>
        <a:xfrm>
          <a:off x="16757650" y="96691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57</xdr:row>
      <xdr:rowOff>160655</xdr:rowOff>
    </xdr:from>
    <xdr:to>
      <xdr:col>102</xdr:col>
      <xdr:colOff>114300</xdr:colOff>
      <xdr:row>62</xdr:row>
      <xdr:rowOff>33655</xdr:rowOff>
    </xdr:to>
    <xdr:cxnSp macro="">
      <xdr:nvCxnSpPr>
        <xdr:cNvPr id="697" name="直線コネクタ 696"/>
        <xdr:cNvCxnSpPr/>
      </xdr:nvCxnSpPr>
      <xdr:spPr>
        <a:xfrm>
          <a:off x="16802100" y="9719945"/>
          <a:ext cx="800100" cy="711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11430</xdr:rowOff>
    </xdr:from>
    <xdr:ext cx="469900" cy="250190"/>
    <xdr:sp macro="" textlink="">
      <xdr:nvSpPr>
        <xdr:cNvPr id="698" name="n_1aveValue【保健センター・保健所】&#10;一人当たり面積"/>
        <xdr:cNvSpPr txBox="1"/>
      </xdr:nvSpPr>
      <xdr:spPr>
        <a:xfrm>
          <a:off x="18980150" y="105765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17780</xdr:rowOff>
    </xdr:from>
    <xdr:ext cx="469900" cy="250825"/>
    <xdr:sp macro="" textlink="">
      <xdr:nvSpPr>
        <xdr:cNvPr id="699" name="n_2aveValue【保健センター・保健所】&#10;一人当たり面積"/>
        <xdr:cNvSpPr txBox="1"/>
      </xdr:nvSpPr>
      <xdr:spPr>
        <a:xfrm>
          <a:off x="18180050" y="105829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25400</xdr:rowOff>
    </xdr:from>
    <xdr:ext cx="469900" cy="253365"/>
    <xdr:sp macro="" textlink="">
      <xdr:nvSpPr>
        <xdr:cNvPr id="700" name="n_3aveValue【保健センター・保健所】&#10;一人当たり面積"/>
        <xdr:cNvSpPr txBox="1"/>
      </xdr:nvSpPr>
      <xdr:spPr>
        <a:xfrm>
          <a:off x="17386300" y="10590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3810</xdr:rowOff>
    </xdr:from>
    <xdr:ext cx="469900" cy="253365"/>
    <xdr:sp macro="" textlink="">
      <xdr:nvSpPr>
        <xdr:cNvPr id="701" name="n_4aveValue【保健センター・保健所】&#10;一人当たり面積"/>
        <xdr:cNvSpPr txBox="1"/>
      </xdr:nvSpPr>
      <xdr:spPr>
        <a:xfrm>
          <a:off x="16592550" y="10568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92075</xdr:rowOff>
    </xdr:from>
    <xdr:ext cx="469900" cy="250190"/>
    <xdr:sp macro="" textlink="">
      <xdr:nvSpPr>
        <xdr:cNvPr id="702" name="n_1mainValue【保健センター・保健所】&#10;一人当たり面積"/>
        <xdr:cNvSpPr txBox="1"/>
      </xdr:nvSpPr>
      <xdr:spPr>
        <a:xfrm>
          <a:off x="18980150" y="101542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95250</xdr:rowOff>
    </xdr:from>
    <xdr:ext cx="469900" cy="253365"/>
    <xdr:sp macro="" textlink="">
      <xdr:nvSpPr>
        <xdr:cNvPr id="703" name="n_2mainValue【保健センター・保健所】&#10;一人当たり面積"/>
        <xdr:cNvSpPr txBox="1"/>
      </xdr:nvSpPr>
      <xdr:spPr>
        <a:xfrm>
          <a:off x="18180050" y="10157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98425</xdr:rowOff>
    </xdr:from>
    <xdr:ext cx="469900" cy="252730"/>
    <xdr:sp macro="" textlink="">
      <xdr:nvSpPr>
        <xdr:cNvPr id="704" name="n_3mainValue【保健センター・保健所】&#10;一人当たり面積"/>
        <xdr:cNvSpPr txBox="1"/>
      </xdr:nvSpPr>
      <xdr:spPr>
        <a:xfrm>
          <a:off x="17386300" y="101606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57785</xdr:rowOff>
    </xdr:from>
    <xdr:ext cx="469900" cy="253365"/>
    <xdr:sp macro="" textlink="">
      <xdr:nvSpPr>
        <xdr:cNvPr id="705" name="n_4mainValue【保健センター・保健所】&#10;一人当たり面積"/>
        <xdr:cNvSpPr txBox="1"/>
      </xdr:nvSpPr>
      <xdr:spPr>
        <a:xfrm>
          <a:off x="16592550" y="9449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98425</xdr:rowOff>
    </xdr:to>
    <xdr:sp macro="" textlink="">
      <xdr:nvSpPr>
        <xdr:cNvPr id="706" name="正方形/長方形 705"/>
        <xdr:cNvSpPr/>
      </xdr:nvSpPr>
      <xdr:spPr>
        <a:xfrm>
          <a:off x="11207750" y="1155255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707" name="正方形/長方形 706"/>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154305</xdr:rowOff>
    </xdr:from>
    <xdr:to>
      <xdr:col>74</xdr:col>
      <xdr:colOff>0</xdr:colOff>
      <xdr:row>75</xdr:row>
      <xdr:rowOff>67310</xdr:rowOff>
    </xdr:to>
    <xdr:sp macro="" textlink="">
      <xdr:nvSpPr>
        <xdr:cNvPr id="708" name="正方形/長方形 707"/>
        <xdr:cNvSpPr/>
      </xdr:nvSpPr>
      <xdr:spPr>
        <a:xfrm>
          <a:off x="113157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709" name="正方形/長方形 708"/>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154305</xdr:rowOff>
    </xdr:from>
    <xdr:to>
      <xdr:col>79</xdr:col>
      <xdr:colOff>63500</xdr:colOff>
      <xdr:row>75</xdr:row>
      <xdr:rowOff>67310</xdr:rowOff>
    </xdr:to>
    <xdr:sp macro="" textlink="">
      <xdr:nvSpPr>
        <xdr:cNvPr id="710" name="正方形/長方形 709"/>
        <xdr:cNvSpPr/>
      </xdr:nvSpPr>
      <xdr:spPr>
        <a:xfrm>
          <a:off x="1223645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711" name="正方形/長方形 710"/>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154305</xdr:rowOff>
    </xdr:from>
    <xdr:to>
      <xdr:col>85</xdr:col>
      <xdr:colOff>63500</xdr:colOff>
      <xdr:row>75</xdr:row>
      <xdr:rowOff>67310</xdr:rowOff>
    </xdr:to>
    <xdr:sp macro="" textlink="">
      <xdr:nvSpPr>
        <xdr:cNvPr id="712" name="正方形/長方形 711"/>
        <xdr:cNvSpPr/>
      </xdr:nvSpPr>
      <xdr:spPr>
        <a:xfrm>
          <a:off x="1326515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91440</xdr:rowOff>
    </xdr:from>
    <xdr:to>
      <xdr:col>90</xdr:col>
      <xdr:colOff>25400</xdr:colOff>
      <xdr:row>88</xdr:row>
      <xdr:rowOff>146050</xdr:rowOff>
    </xdr:to>
    <xdr:sp macro="" textlink="">
      <xdr:nvSpPr>
        <xdr:cNvPr id="713" name="正方形/長方形 712"/>
        <xdr:cNvSpPr/>
      </xdr:nvSpPr>
      <xdr:spPr>
        <a:xfrm>
          <a:off x="11207750" y="12668250"/>
          <a:ext cx="42481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5265"/>
    <xdr:sp macro="" textlink="">
      <xdr:nvSpPr>
        <xdr:cNvPr id="714" name="テキスト ボックス 713"/>
        <xdr:cNvSpPr txBox="1"/>
      </xdr:nvSpPr>
      <xdr:spPr>
        <a:xfrm>
          <a:off x="11169650" y="12483465"/>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146050</xdr:rowOff>
    </xdr:from>
    <xdr:to>
      <xdr:col>89</xdr:col>
      <xdr:colOff>171450</xdr:colOff>
      <xdr:row>88</xdr:row>
      <xdr:rowOff>146050</xdr:rowOff>
    </xdr:to>
    <xdr:cxnSp macro="">
      <xdr:nvCxnSpPr>
        <xdr:cNvPr id="715" name="直線コネクタ 714"/>
        <xdr:cNvCxnSpPr/>
      </xdr:nvCxnSpPr>
      <xdr:spPr>
        <a:xfrm>
          <a:off x="11207750" y="149021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44475"/>
    <xdr:sp macro="" textlink="">
      <xdr:nvSpPr>
        <xdr:cNvPr id="716" name="テキスト ボックス 715"/>
        <xdr:cNvSpPr txBox="1"/>
      </xdr:nvSpPr>
      <xdr:spPr>
        <a:xfrm>
          <a:off x="10797540" y="1476629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161925</xdr:rowOff>
    </xdr:from>
    <xdr:to>
      <xdr:col>89</xdr:col>
      <xdr:colOff>171450</xdr:colOff>
      <xdr:row>86</xdr:row>
      <xdr:rowOff>161925</xdr:rowOff>
    </xdr:to>
    <xdr:cxnSp macro="">
      <xdr:nvCxnSpPr>
        <xdr:cNvPr id="717" name="直線コネクタ 716"/>
        <xdr:cNvCxnSpPr/>
      </xdr:nvCxnSpPr>
      <xdr:spPr>
        <a:xfrm>
          <a:off x="11207750" y="145827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25400</xdr:rowOff>
    </xdr:from>
    <xdr:ext cx="464185" cy="248285"/>
    <xdr:sp macro="" textlink="">
      <xdr:nvSpPr>
        <xdr:cNvPr id="718" name="テキスト ボックス 717"/>
        <xdr:cNvSpPr txBox="1"/>
      </xdr:nvSpPr>
      <xdr:spPr>
        <a:xfrm>
          <a:off x="10797540" y="14446250"/>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719" name="直線コネクタ 718"/>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40005</xdr:rowOff>
    </xdr:from>
    <xdr:ext cx="400050" cy="247015"/>
    <xdr:sp macro="" textlink="">
      <xdr:nvSpPr>
        <xdr:cNvPr id="720" name="テキスト ボックス 719"/>
        <xdr:cNvSpPr txBox="1"/>
      </xdr:nvSpPr>
      <xdr:spPr>
        <a:xfrm>
          <a:off x="10842625" y="14125575"/>
          <a:ext cx="4000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28575</xdr:rowOff>
    </xdr:from>
    <xdr:to>
      <xdr:col>89</xdr:col>
      <xdr:colOff>171450</xdr:colOff>
      <xdr:row>83</xdr:row>
      <xdr:rowOff>28575</xdr:rowOff>
    </xdr:to>
    <xdr:cxnSp macro="">
      <xdr:nvCxnSpPr>
        <xdr:cNvPr id="721" name="直線コネクタ 720"/>
        <xdr:cNvCxnSpPr/>
      </xdr:nvCxnSpPr>
      <xdr:spPr>
        <a:xfrm>
          <a:off x="11207750" y="13946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56515</xdr:rowOff>
    </xdr:from>
    <xdr:ext cx="400050" cy="247650"/>
    <xdr:sp macro="" textlink="">
      <xdr:nvSpPr>
        <xdr:cNvPr id="722" name="テキスト ボックス 721"/>
        <xdr:cNvSpPr txBox="1"/>
      </xdr:nvSpPr>
      <xdr:spPr>
        <a:xfrm>
          <a:off x="10842625" y="13806805"/>
          <a:ext cx="4000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43815</xdr:rowOff>
    </xdr:from>
    <xdr:to>
      <xdr:col>89</xdr:col>
      <xdr:colOff>171450</xdr:colOff>
      <xdr:row>81</xdr:row>
      <xdr:rowOff>43815</xdr:rowOff>
    </xdr:to>
    <xdr:cxnSp macro="">
      <xdr:nvCxnSpPr>
        <xdr:cNvPr id="723" name="直線コネクタ 722"/>
        <xdr:cNvCxnSpPr/>
      </xdr:nvCxnSpPr>
      <xdr:spPr>
        <a:xfrm>
          <a:off x="11207750" y="13626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72390</xdr:rowOff>
    </xdr:from>
    <xdr:ext cx="400050" cy="246380"/>
    <xdr:sp macro="" textlink="">
      <xdr:nvSpPr>
        <xdr:cNvPr id="724" name="テキスト ボックス 723"/>
        <xdr:cNvSpPr txBox="1"/>
      </xdr:nvSpPr>
      <xdr:spPr>
        <a:xfrm>
          <a:off x="10842625" y="13487400"/>
          <a:ext cx="4000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60325</xdr:rowOff>
    </xdr:from>
    <xdr:to>
      <xdr:col>89</xdr:col>
      <xdr:colOff>171450</xdr:colOff>
      <xdr:row>79</xdr:row>
      <xdr:rowOff>60325</xdr:rowOff>
    </xdr:to>
    <xdr:cxnSp macro="">
      <xdr:nvCxnSpPr>
        <xdr:cNvPr id="725" name="直線コネクタ 724"/>
        <xdr:cNvCxnSpPr/>
      </xdr:nvCxnSpPr>
      <xdr:spPr>
        <a:xfrm>
          <a:off x="11207750" y="1330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88265</xdr:rowOff>
    </xdr:from>
    <xdr:ext cx="400050" cy="244475"/>
    <xdr:sp macro="" textlink="">
      <xdr:nvSpPr>
        <xdr:cNvPr id="726" name="テキスト ボックス 725"/>
        <xdr:cNvSpPr txBox="1"/>
      </xdr:nvSpPr>
      <xdr:spPr>
        <a:xfrm>
          <a:off x="10842625" y="1316799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74930</xdr:rowOff>
    </xdr:from>
    <xdr:to>
      <xdr:col>89</xdr:col>
      <xdr:colOff>171450</xdr:colOff>
      <xdr:row>77</xdr:row>
      <xdr:rowOff>74930</xdr:rowOff>
    </xdr:to>
    <xdr:cxnSp macro="">
      <xdr:nvCxnSpPr>
        <xdr:cNvPr id="727" name="直線コネクタ 726"/>
        <xdr:cNvCxnSpPr/>
      </xdr:nvCxnSpPr>
      <xdr:spPr>
        <a:xfrm>
          <a:off x="11207750" y="12987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104140</xdr:rowOff>
    </xdr:from>
    <xdr:ext cx="339090" cy="245110"/>
    <xdr:sp macro="" textlink="">
      <xdr:nvSpPr>
        <xdr:cNvPr id="728" name="テキスト ボックス 727"/>
        <xdr:cNvSpPr txBox="1"/>
      </xdr:nvSpPr>
      <xdr:spPr>
        <a:xfrm>
          <a:off x="10906760" y="12848590"/>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91440</xdr:rowOff>
    </xdr:from>
    <xdr:to>
      <xdr:col>89</xdr:col>
      <xdr:colOff>171450</xdr:colOff>
      <xdr:row>75</xdr:row>
      <xdr:rowOff>91440</xdr:rowOff>
    </xdr:to>
    <xdr:cxnSp macro="">
      <xdr:nvCxnSpPr>
        <xdr:cNvPr id="729" name="直線コネクタ 728"/>
        <xdr:cNvCxnSpPr/>
      </xdr:nvCxnSpPr>
      <xdr:spPr>
        <a:xfrm>
          <a:off x="11207750" y="12668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91440</xdr:rowOff>
    </xdr:from>
    <xdr:to>
      <xdr:col>90</xdr:col>
      <xdr:colOff>25400</xdr:colOff>
      <xdr:row>88</xdr:row>
      <xdr:rowOff>146050</xdr:rowOff>
    </xdr:to>
    <xdr:sp macro="" textlink="">
      <xdr:nvSpPr>
        <xdr:cNvPr id="730" name="【消防施設】&#10;有形固定資産減価償却率グラフ枠"/>
        <xdr:cNvSpPr/>
      </xdr:nvSpPr>
      <xdr:spPr>
        <a:xfrm>
          <a:off x="11207750" y="12668250"/>
          <a:ext cx="42481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161925</xdr:rowOff>
    </xdr:to>
    <xdr:cxnSp macro="">
      <xdr:nvCxnSpPr>
        <xdr:cNvPr id="731" name="直線コネクタ 730"/>
        <xdr:cNvCxnSpPr/>
      </xdr:nvCxnSpPr>
      <xdr:spPr>
        <a:xfrm flipV="1">
          <a:off x="14699615" y="1309878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6725" cy="247650"/>
    <xdr:sp macro="" textlink="">
      <xdr:nvSpPr>
        <xdr:cNvPr id="732" name="【消防施設】&#10;有形固定資産減価償却率最小値テキスト"/>
        <xdr:cNvSpPr txBox="1"/>
      </xdr:nvSpPr>
      <xdr:spPr>
        <a:xfrm>
          <a:off x="14738350" y="14589760"/>
          <a:ext cx="466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161925</xdr:rowOff>
    </xdr:from>
    <xdr:to>
      <xdr:col>86</xdr:col>
      <xdr:colOff>25400</xdr:colOff>
      <xdr:row>86</xdr:row>
      <xdr:rowOff>161925</xdr:rowOff>
    </xdr:to>
    <xdr:cxnSp macro="">
      <xdr:nvCxnSpPr>
        <xdr:cNvPr id="733" name="直線コネクタ 732"/>
        <xdr:cNvCxnSpPr/>
      </xdr:nvCxnSpPr>
      <xdr:spPr>
        <a:xfrm>
          <a:off x="14611350" y="14582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132080</xdr:rowOff>
    </xdr:from>
    <xdr:ext cx="337185" cy="247015"/>
    <xdr:sp macro="" textlink="">
      <xdr:nvSpPr>
        <xdr:cNvPr id="734" name="【消防施設】&#10;有形固定資産減価償却率最大値テキスト"/>
        <xdr:cNvSpPr txBox="1"/>
      </xdr:nvSpPr>
      <xdr:spPr>
        <a:xfrm>
          <a:off x="14738350" y="12876530"/>
          <a:ext cx="337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5" name="直線コネクタ 734"/>
        <xdr:cNvCxnSpPr/>
      </xdr:nvCxnSpPr>
      <xdr:spPr>
        <a:xfrm>
          <a:off x="14611350" y="13098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43815</xdr:rowOff>
    </xdr:from>
    <xdr:ext cx="401955" cy="247650"/>
    <xdr:sp macro="" textlink="">
      <xdr:nvSpPr>
        <xdr:cNvPr id="736" name="【消防施設】&#10;有形固定資産減価償却率平均値テキスト"/>
        <xdr:cNvSpPr txBox="1"/>
      </xdr:nvSpPr>
      <xdr:spPr>
        <a:xfrm>
          <a:off x="14738350" y="13794105"/>
          <a:ext cx="4019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22225</xdr:rowOff>
    </xdr:from>
    <xdr:to>
      <xdr:col>85</xdr:col>
      <xdr:colOff>171450</xdr:colOff>
      <xdr:row>83</xdr:row>
      <xdr:rowOff>119380</xdr:rowOff>
    </xdr:to>
    <xdr:sp macro="" textlink="">
      <xdr:nvSpPr>
        <xdr:cNvPr id="737" name="フローチャート: 判断 736"/>
        <xdr:cNvSpPr/>
      </xdr:nvSpPr>
      <xdr:spPr>
        <a:xfrm>
          <a:off x="14649450" y="1394015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26670</xdr:rowOff>
    </xdr:from>
    <xdr:to>
      <xdr:col>81</xdr:col>
      <xdr:colOff>101600</xdr:colOff>
      <xdr:row>83</xdr:row>
      <xdr:rowOff>124460</xdr:rowOff>
    </xdr:to>
    <xdr:sp macro="" textlink="">
      <xdr:nvSpPr>
        <xdr:cNvPr id="738" name="フローチャート: 判断 737"/>
        <xdr:cNvSpPr/>
      </xdr:nvSpPr>
      <xdr:spPr>
        <a:xfrm>
          <a:off x="13887450" y="1394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20320</xdr:rowOff>
    </xdr:from>
    <xdr:to>
      <xdr:col>76</xdr:col>
      <xdr:colOff>165100</xdr:colOff>
      <xdr:row>82</xdr:row>
      <xdr:rowOff>117475</xdr:rowOff>
    </xdr:to>
    <xdr:sp macro="" textlink="">
      <xdr:nvSpPr>
        <xdr:cNvPr id="739" name="フローチャート: 判断 738"/>
        <xdr:cNvSpPr/>
      </xdr:nvSpPr>
      <xdr:spPr>
        <a:xfrm>
          <a:off x="13093700" y="137706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129540</xdr:rowOff>
    </xdr:from>
    <xdr:to>
      <xdr:col>72</xdr:col>
      <xdr:colOff>38100</xdr:colOff>
      <xdr:row>83</xdr:row>
      <xdr:rowOff>62230</xdr:rowOff>
    </xdr:to>
    <xdr:sp macro="" textlink="">
      <xdr:nvSpPr>
        <xdr:cNvPr id="740" name="フローチャート: 判断 739"/>
        <xdr:cNvSpPr/>
      </xdr:nvSpPr>
      <xdr:spPr>
        <a:xfrm>
          <a:off x="12299950" y="1387983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10160</xdr:rowOff>
    </xdr:from>
    <xdr:to>
      <xdr:col>67</xdr:col>
      <xdr:colOff>101600</xdr:colOff>
      <xdr:row>82</xdr:row>
      <xdr:rowOff>106680</xdr:rowOff>
    </xdr:to>
    <xdr:sp macro="" textlink="">
      <xdr:nvSpPr>
        <xdr:cNvPr id="741" name="フローチャート: 判断 740"/>
        <xdr:cNvSpPr/>
      </xdr:nvSpPr>
      <xdr:spPr>
        <a:xfrm>
          <a:off x="11487150" y="137604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143510</xdr:rowOff>
    </xdr:from>
    <xdr:ext cx="762000" cy="244475"/>
    <xdr:sp macro="" textlink="">
      <xdr:nvSpPr>
        <xdr:cNvPr id="742" name="テキスト ボックス 741"/>
        <xdr:cNvSpPr txBox="1"/>
      </xdr:nvSpPr>
      <xdr:spPr>
        <a:xfrm>
          <a:off x="1452880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143510</xdr:rowOff>
    </xdr:from>
    <xdr:ext cx="758825" cy="244475"/>
    <xdr:sp macro="" textlink="">
      <xdr:nvSpPr>
        <xdr:cNvPr id="743" name="テキスト ボックス 742"/>
        <xdr:cNvSpPr txBox="1"/>
      </xdr:nvSpPr>
      <xdr:spPr>
        <a:xfrm>
          <a:off x="137668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143510</xdr:rowOff>
    </xdr:from>
    <xdr:ext cx="762000" cy="244475"/>
    <xdr:sp macro="" textlink="">
      <xdr:nvSpPr>
        <xdr:cNvPr id="744" name="テキスト ボックス 743"/>
        <xdr:cNvSpPr txBox="1"/>
      </xdr:nvSpPr>
      <xdr:spPr>
        <a:xfrm>
          <a:off x="129730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143510</xdr:rowOff>
    </xdr:from>
    <xdr:ext cx="762000" cy="244475"/>
    <xdr:sp macro="" textlink="">
      <xdr:nvSpPr>
        <xdr:cNvPr id="745" name="テキスト ボックス 744"/>
        <xdr:cNvSpPr txBox="1"/>
      </xdr:nvSpPr>
      <xdr:spPr>
        <a:xfrm>
          <a:off x="121729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143510</xdr:rowOff>
    </xdr:from>
    <xdr:ext cx="758825" cy="244475"/>
    <xdr:sp macro="" textlink="">
      <xdr:nvSpPr>
        <xdr:cNvPr id="746" name="テキスト ボックス 745"/>
        <xdr:cNvSpPr txBox="1"/>
      </xdr:nvSpPr>
      <xdr:spPr>
        <a:xfrm>
          <a:off x="113665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135890</xdr:rowOff>
    </xdr:from>
    <xdr:to>
      <xdr:col>85</xdr:col>
      <xdr:colOff>171450</xdr:colOff>
      <xdr:row>84</xdr:row>
      <xdr:rowOff>69850</xdr:rowOff>
    </xdr:to>
    <xdr:sp macro="" textlink="">
      <xdr:nvSpPr>
        <xdr:cNvPr id="747" name="楕円 746"/>
        <xdr:cNvSpPr/>
      </xdr:nvSpPr>
      <xdr:spPr>
        <a:xfrm>
          <a:off x="14649450" y="14053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114935</xdr:rowOff>
    </xdr:from>
    <xdr:ext cx="401955" cy="247650"/>
    <xdr:sp macro="" textlink="">
      <xdr:nvSpPr>
        <xdr:cNvPr id="748" name="【消防施設】&#10;有形固定資産減価償却率該当値テキスト"/>
        <xdr:cNvSpPr txBox="1"/>
      </xdr:nvSpPr>
      <xdr:spPr>
        <a:xfrm>
          <a:off x="14738350" y="14032865"/>
          <a:ext cx="401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100330</xdr:rowOff>
    </xdr:from>
    <xdr:to>
      <xdr:col>81</xdr:col>
      <xdr:colOff>101600</xdr:colOff>
      <xdr:row>84</xdr:row>
      <xdr:rowOff>33655</xdr:rowOff>
    </xdr:to>
    <xdr:sp macro="" textlink="">
      <xdr:nvSpPr>
        <xdr:cNvPr id="749" name="楕円 748"/>
        <xdr:cNvSpPr/>
      </xdr:nvSpPr>
      <xdr:spPr>
        <a:xfrm>
          <a:off x="13887450" y="14018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148590</xdr:rowOff>
    </xdr:from>
    <xdr:to>
      <xdr:col>85</xdr:col>
      <xdr:colOff>127000</xdr:colOff>
      <xdr:row>84</xdr:row>
      <xdr:rowOff>20320</xdr:rowOff>
    </xdr:to>
    <xdr:cxnSp macro="">
      <xdr:nvCxnSpPr>
        <xdr:cNvPr id="750" name="直線コネクタ 749"/>
        <xdr:cNvCxnSpPr/>
      </xdr:nvCxnSpPr>
      <xdr:spPr>
        <a:xfrm>
          <a:off x="13938250" y="1406652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67945</xdr:rowOff>
    </xdr:from>
    <xdr:to>
      <xdr:col>76</xdr:col>
      <xdr:colOff>165100</xdr:colOff>
      <xdr:row>84</xdr:row>
      <xdr:rowOff>635</xdr:rowOff>
    </xdr:to>
    <xdr:sp macro="" textlink="">
      <xdr:nvSpPr>
        <xdr:cNvPr id="751" name="楕円 750"/>
        <xdr:cNvSpPr/>
      </xdr:nvSpPr>
      <xdr:spPr>
        <a:xfrm>
          <a:off x="13093700" y="139858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115570</xdr:rowOff>
    </xdr:from>
    <xdr:to>
      <xdr:col>81</xdr:col>
      <xdr:colOff>50800</xdr:colOff>
      <xdr:row>83</xdr:row>
      <xdr:rowOff>148590</xdr:rowOff>
    </xdr:to>
    <xdr:cxnSp macro="">
      <xdr:nvCxnSpPr>
        <xdr:cNvPr id="752" name="直線コネクタ 751"/>
        <xdr:cNvCxnSpPr/>
      </xdr:nvCxnSpPr>
      <xdr:spPr>
        <a:xfrm>
          <a:off x="13144500" y="1403350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80010</xdr:rowOff>
    </xdr:from>
    <xdr:to>
      <xdr:col>72</xdr:col>
      <xdr:colOff>38100</xdr:colOff>
      <xdr:row>84</xdr:row>
      <xdr:rowOff>13970</xdr:rowOff>
    </xdr:to>
    <xdr:sp macro="" textlink="">
      <xdr:nvSpPr>
        <xdr:cNvPr id="753" name="楕円 752"/>
        <xdr:cNvSpPr/>
      </xdr:nvSpPr>
      <xdr:spPr>
        <a:xfrm>
          <a:off x="12299950" y="13997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83</xdr:row>
      <xdr:rowOff>115570</xdr:rowOff>
    </xdr:from>
    <xdr:to>
      <xdr:col>76</xdr:col>
      <xdr:colOff>114300</xdr:colOff>
      <xdr:row>83</xdr:row>
      <xdr:rowOff>128905</xdr:rowOff>
    </xdr:to>
    <xdr:cxnSp macro="">
      <xdr:nvCxnSpPr>
        <xdr:cNvPr id="754" name="直線コネクタ 753"/>
        <xdr:cNvCxnSpPr/>
      </xdr:nvCxnSpPr>
      <xdr:spPr>
        <a:xfrm flipV="1">
          <a:off x="12344400" y="1403350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120650</xdr:rowOff>
    </xdr:from>
    <xdr:to>
      <xdr:col>67</xdr:col>
      <xdr:colOff>101600</xdr:colOff>
      <xdr:row>83</xdr:row>
      <xdr:rowOff>53975</xdr:rowOff>
    </xdr:to>
    <xdr:sp macro="" textlink="">
      <xdr:nvSpPr>
        <xdr:cNvPr id="755" name="楕円 754"/>
        <xdr:cNvSpPr/>
      </xdr:nvSpPr>
      <xdr:spPr>
        <a:xfrm>
          <a:off x="1148715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5715</xdr:rowOff>
    </xdr:from>
    <xdr:to>
      <xdr:col>71</xdr:col>
      <xdr:colOff>171450</xdr:colOff>
      <xdr:row>83</xdr:row>
      <xdr:rowOff>128905</xdr:rowOff>
    </xdr:to>
    <xdr:cxnSp macro="">
      <xdr:nvCxnSpPr>
        <xdr:cNvPr id="756" name="直線コネクタ 755"/>
        <xdr:cNvCxnSpPr/>
      </xdr:nvCxnSpPr>
      <xdr:spPr>
        <a:xfrm>
          <a:off x="11537950" y="13923645"/>
          <a:ext cx="80645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140335</xdr:rowOff>
    </xdr:from>
    <xdr:ext cx="401955" cy="245110"/>
    <xdr:sp macro="" textlink="">
      <xdr:nvSpPr>
        <xdr:cNvPr id="757" name="n_1aveValue【消防施設】&#10;有形固定資産減価償却率"/>
        <xdr:cNvSpPr txBox="1"/>
      </xdr:nvSpPr>
      <xdr:spPr>
        <a:xfrm>
          <a:off x="13742035" y="13722985"/>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133350</xdr:rowOff>
    </xdr:from>
    <xdr:ext cx="401955" cy="247015"/>
    <xdr:sp macro="" textlink="">
      <xdr:nvSpPr>
        <xdr:cNvPr id="758" name="n_2aveValue【消防施設】&#10;有形固定資産減価償却率"/>
        <xdr:cNvSpPr txBox="1"/>
      </xdr:nvSpPr>
      <xdr:spPr>
        <a:xfrm>
          <a:off x="12960985" y="13548360"/>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78740</xdr:rowOff>
    </xdr:from>
    <xdr:ext cx="405130" cy="248285"/>
    <xdr:sp macro="" textlink="">
      <xdr:nvSpPr>
        <xdr:cNvPr id="759" name="n_3aveValue【消防施設】&#10;有形固定資産減価償却率"/>
        <xdr:cNvSpPr txBox="1"/>
      </xdr:nvSpPr>
      <xdr:spPr>
        <a:xfrm>
          <a:off x="12167235" y="136613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123190</xdr:rowOff>
    </xdr:from>
    <xdr:ext cx="401955" cy="245110"/>
    <xdr:sp macro="" textlink="">
      <xdr:nvSpPr>
        <xdr:cNvPr id="760" name="n_4aveValue【消防施設】&#10;有形固定資産減価償却率"/>
        <xdr:cNvSpPr txBox="1"/>
      </xdr:nvSpPr>
      <xdr:spPr>
        <a:xfrm>
          <a:off x="11354435" y="13538200"/>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24765</xdr:rowOff>
    </xdr:from>
    <xdr:ext cx="401955" cy="248285"/>
    <xdr:sp macro="" textlink="">
      <xdr:nvSpPr>
        <xdr:cNvPr id="761" name="n_1mainValue【消防施設】&#10;有形固定資産減価償却率"/>
        <xdr:cNvSpPr txBox="1"/>
      </xdr:nvSpPr>
      <xdr:spPr>
        <a:xfrm>
          <a:off x="13742035" y="14110335"/>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156210</xdr:rowOff>
    </xdr:from>
    <xdr:ext cx="401955" cy="245745"/>
    <xdr:sp macro="" textlink="">
      <xdr:nvSpPr>
        <xdr:cNvPr id="762" name="n_2mainValue【消防施設】&#10;有形固定資産減価償却率"/>
        <xdr:cNvSpPr txBox="1"/>
      </xdr:nvSpPr>
      <xdr:spPr>
        <a:xfrm>
          <a:off x="12960985" y="1407414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5080</xdr:rowOff>
    </xdr:from>
    <xdr:ext cx="405130" cy="247650"/>
    <xdr:sp macro="" textlink="">
      <xdr:nvSpPr>
        <xdr:cNvPr id="763" name="n_3mainValue【消防施設】&#10;有形固定資産減価償却率"/>
        <xdr:cNvSpPr txBox="1"/>
      </xdr:nvSpPr>
      <xdr:spPr>
        <a:xfrm>
          <a:off x="12167235" y="1409065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45720</xdr:rowOff>
    </xdr:from>
    <xdr:ext cx="401955" cy="245745"/>
    <xdr:sp macro="" textlink="">
      <xdr:nvSpPr>
        <xdr:cNvPr id="764" name="n_4mainValue【消防施設】&#10;有形固定資産減価償却率"/>
        <xdr:cNvSpPr txBox="1"/>
      </xdr:nvSpPr>
      <xdr:spPr>
        <a:xfrm>
          <a:off x="11354435" y="1396365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98425</xdr:rowOff>
    </xdr:to>
    <xdr:sp macro="" textlink="">
      <xdr:nvSpPr>
        <xdr:cNvPr id="765" name="正方形/長方形 764"/>
        <xdr:cNvSpPr/>
      </xdr:nvSpPr>
      <xdr:spPr>
        <a:xfrm>
          <a:off x="16459200" y="1155255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766" name="正方形/長方形 765"/>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154305</xdr:rowOff>
    </xdr:from>
    <xdr:to>
      <xdr:col>104</xdr:col>
      <xdr:colOff>127000</xdr:colOff>
      <xdr:row>75</xdr:row>
      <xdr:rowOff>67310</xdr:rowOff>
    </xdr:to>
    <xdr:sp macro="" textlink="">
      <xdr:nvSpPr>
        <xdr:cNvPr id="767" name="正方形/長方形 766"/>
        <xdr:cNvSpPr/>
      </xdr:nvSpPr>
      <xdr:spPr>
        <a:xfrm>
          <a:off x="165862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768" name="正方形/長方形 767"/>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154305</xdr:rowOff>
    </xdr:from>
    <xdr:to>
      <xdr:col>110</xdr:col>
      <xdr:colOff>0</xdr:colOff>
      <xdr:row>75</xdr:row>
      <xdr:rowOff>67310</xdr:rowOff>
    </xdr:to>
    <xdr:sp macro="" textlink="">
      <xdr:nvSpPr>
        <xdr:cNvPr id="769" name="正方形/長方形 768"/>
        <xdr:cNvSpPr/>
      </xdr:nvSpPr>
      <xdr:spPr>
        <a:xfrm>
          <a:off x="174879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770" name="正方形/長方形 769"/>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154305</xdr:rowOff>
    </xdr:from>
    <xdr:to>
      <xdr:col>116</xdr:col>
      <xdr:colOff>0</xdr:colOff>
      <xdr:row>75</xdr:row>
      <xdr:rowOff>67310</xdr:rowOff>
    </xdr:to>
    <xdr:sp macro="" textlink="">
      <xdr:nvSpPr>
        <xdr:cNvPr id="771" name="正方形/長方形 770"/>
        <xdr:cNvSpPr/>
      </xdr:nvSpPr>
      <xdr:spPr>
        <a:xfrm>
          <a:off x="18516600" y="1239583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91440</xdr:rowOff>
    </xdr:from>
    <xdr:to>
      <xdr:col>120</xdr:col>
      <xdr:colOff>152400</xdr:colOff>
      <xdr:row>88</xdr:row>
      <xdr:rowOff>146050</xdr:rowOff>
    </xdr:to>
    <xdr:sp macro="" textlink="">
      <xdr:nvSpPr>
        <xdr:cNvPr id="772" name="正方形/長方形 771"/>
        <xdr:cNvSpPr/>
      </xdr:nvSpPr>
      <xdr:spPr>
        <a:xfrm>
          <a:off x="16459200" y="12668250"/>
          <a:ext cx="42672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6710" cy="215265"/>
    <xdr:sp macro="" textlink="">
      <xdr:nvSpPr>
        <xdr:cNvPr id="773" name="テキスト ボックス 772"/>
        <xdr:cNvSpPr txBox="1"/>
      </xdr:nvSpPr>
      <xdr:spPr>
        <a:xfrm>
          <a:off x="16440150" y="12483465"/>
          <a:ext cx="34671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146050</xdr:rowOff>
    </xdr:from>
    <xdr:to>
      <xdr:col>120</xdr:col>
      <xdr:colOff>114300</xdr:colOff>
      <xdr:row>88</xdr:row>
      <xdr:rowOff>146050</xdr:rowOff>
    </xdr:to>
    <xdr:cxnSp macro="">
      <xdr:nvCxnSpPr>
        <xdr:cNvPr id="774" name="直線コネクタ 773"/>
        <xdr:cNvCxnSpPr/>
      </xdr:nvCxnSpPr>
      <xdr:spPr>
        <a:xfrm>
          <a:off x="16459200" y="14902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36830</xdr:rowOff>
    </xdr:from>
    <xdr:to>
      <xdr:col>120</xdr:col>
      <xdr:colOff>114300</xdr:colOff>
      <xdr:row>86</xdr:row>
      <xdr:rowOff>36830</xdr:rowOff>
    </xdr:to>
    <xdr:cxnSp macro="">
      <xdr:nvCxnSpPr>
        <xdr:cNvPr id="775" name="直線コネクタ 774"/>
        <xdr:cNvCxnSpPr/>
      </xdr:nvCxnSpPr>
      <xdr:spPr>
        <a:xfrm>
          <a:off x="16459200" y="14457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64135</xdr:rowOff>
    </xdr:from>
    <xdr:ext cx="464185" cy="245110"/>
    <xdr:sp macro="" textlink="">
      <xdr:nvSpPr>
        <xdr:cNvPr id="776" name="テキスト ボックス 775"/>
        <xdr:cNvSpPr txBox="1"/>
      </xdr:nvSpPr>
      <xdr:spPr>
        <a:xfrm>
          <a:off x="16048990" y="1431734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91440</xdr:rowOff>
    </xdr:from>
    <xdr:to>
      <xdr:col>120</xdr:col>
      <xdr:colOff>114300</xdr:colOff>
      <xdr:row>83</xdr:row>
      <xdr:rowOff>91440</xdr:rowOff>
    </xdr:to>
    <xdr:cxnSp macro="">
      <xdr:nvCxnSpPr>
        <xdr:cNvPr id="777" name="直線コネクタ 776"/>
        <xdr:cNvCxnSpPr/>
      </xdr:nvCxnSpPr>
      <xdr:spPr>
        <a:xfrm>
          <a:off x="16459200" y="140093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118745</xdr:rowOff>
    </xdr:from>
    <xdr:ext cx="464185" cy="245110"/>
    <xdr:sp macro="" textlink="">
      <xdr:nvSpPr>
        <xdr:cNvPr id="778" name="テキスト ボックス 777"/>
        <xdr:cNvSpPr txBox="1"/>
      </xdr:nvSpPr>
      <xdr:spPr>
        <a:xfrm>
          <a:off x="16048990" y="1386903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146050</xdr:rowOff>
    </xdr:from>
    <xdr:to>
      <xdr:col>120</xdr:col>
      <xdr:colOff>114300</xdr:colOff>
      <xdr:row>80</xdr:row>
      <xdr:rowOff>146050</xdr:rowOff>
    </xdr:to>
    <xdr:cxnSp macro="">
      <xdr:nvCxnSpPr>
        <xdr:cNvPr id="779" name="直線コネクタ 778"/>
        <xdr:cNvCxnSpPr/>
      </xdr:nvCxnSpPr>
      <xdr:spPr>
        <a:xfrm>
          <a:off x="16459200" y="13561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44475"/>
    <xdr:sp macro="" textlink="">
      <xdr:nvSpPr>
        <xdr:cNvPr id="780" name="テキスト ボックス 779"/>
        <xdr:cNvSpPr txBox="1"/>
      </xdr:nvSpPr>
      <xdr:spPr>
        <a:xfrm>
          <a:off x="16048990" y="1342517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36830</xdr:rowOff>
    </xdr:from>
    <xdr:to>
      <xdr:col>120</xdr:col>
      <xdr:colOff>114300</xdr:colOff>
      <xdr:row>78</xdr:row>
      <xdr:rowOff>36830</xdr:rowOff>
    </xdr:to>
    <xdr:cxnSp macro="">
      <xdr:nvCxnSpPr>
        <xdr:cNvPr id="781" name="直線コネクタ 780"/>
        <xdr:cNvCxnSpPr/>
      </xdr:nvCxnSpPr>
      <xdr:spPr>
        <a:xfrm>
          <a:off x="16459200" y="13116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64135</xdr:rowOff>
    </xdr:from>
    <xdr:ext cx="464185" cy="245110"/>
    <xdr:sp macro="" textlink="">
      <xdr:nvSpPr>
        <xdr:cNvPr id="782" name="テキスト ボックス 781"/>
        <xdr:cNvSpPr txBox="1"/>
      </xdr:nvSpPr>
      <xdr:spPr>
        <a:xfrm>
          <a:off x="16048990" y="1297622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91440</xdr:rowOff>
    </xdr:from>
    <xdr:to>
      <xdr:col>120</xdr:col>
      <xdr:colOff>114300</xdr:colOff>
      <xdr:row>75</xdr:row>
      <xdr:rowOff>91440</xdr:rowOff>
    </xdr:to>
    <xdr:cxnSp macro="">
      <xdr:nvCxnSpPr>
        <xdr:cNvPr id="783" name="直線コネクタ 782"/>
        <xdr:cNvCxnSpPr/>
      </xdr:nvCxnSpPr>
      <xdr:spPr>
        <a:xfrm>
          <a:off x="164592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185" cy="245110"/>
    <xdr:sp macro="" textlink="">
      <xdr:nvSpPr>
        <xdr:cNvPr id="784" name="テキスト ボックス 783"/>
        <xdr:cNvSpPr txBox="1"/>
      </xdr:nvSpPr>
      <xdr:spPr>
        <a:xfrm>
          <a:off x="16048990" y="1253109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91440</xdr:rowOff>
    </xdr:from>
    <xdr:to>
      <xdr:col>120</xdr:col>
      <xdr:colOff>152400</xdr:colOff>
      <xdr:row>88</xdr:row>
      <xdr:rowOff>146050</xdr:rowOff>
    </xdr:to>
    <xdr:sp macro="" textlink="">
      <xdr:nvSpPr>
        <xdr:cNvPr id="785" name="【消防施設】&#10;一人当たり面積グラフ枠"/>
        <xdr:cNvSpPr/>
      </xdr:nvSpPr>
      <xdr:spPr>
        <a:xfrm>
          <a:off x="16459200" y="12668250"/>
          <a:ext cx="42672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82550</xdr:rowOff>
    </xdr:from>
    <xdr:to>
      <xdr:col>116</xdr:col>
      <xdr:colOff>62865</xdr:colOff>
      <xdr:row>86</xdr:row>
      <xdr:rowOff>36195</xdr:rowOff>
    </xdr:to>
    <xdr:cxnSp macro="">
      <xdr:nvCxnSpPr>
        <xdr:cNvPr id="786" name="直線コネクタ 785"/>
        <xdr:cNvCxnSpPr/>
      </xdr:nvCxnSpPr>
      <xdr:spPr>
        <a:xfrm flipV="1">
          <a:off x="19951065" y="1299464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39370</xdr:rowOff>
    </xdr:from>
    <xdr:ext cx="466725" cy="247015"/>
    <xdr:sp macro="" textlink="">
      <xdr:nvSpPr>
        <xdr:cNvPr id="787" name="【消防施設】&#10;一人当たり面積最小値テキスト"/>
        <xdr:cNvSpPr txBox="1"/>
      </xdr:nvSpPr>
      <xdr:spPr>
        <a:xfrm>
          <a:off x="19989800" y="1446022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36195</xdr:rowOff>
    </xdr:from>
    <xdr:to>
      <xdr:col>116</xdr:col>
      <xdr:colOff>152400</xdr:colOff>
      <xdr:row>86</xdr:row>
      <xdr:rowOff>36195</xdr:rowOff>
    </xdr:to>
    <xdr:cxnSp macro="">
      <xdr:nvCxnSpPr>
        <xdr:cNvPr id="788" name="直線コネクタ 787"/>
        <xdr:cNvCxnSpPr/>
      </xdr:nvCxnSpPr>
      <xdr:spPr>
        <a:xfrm>
          <a:off x="19881850" y="14457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31750</xdr:rowOff>
    </xdr:from>
    <xdr:ext cx="466725" cy="244475"/>
    <xdr:sp macro="" textlink="">
      <xdr:nvSpPr>
        <xdr:cNvPr id="789" name="【消防施設】&#10;一人当たり面積最大値テキスト"/>
        <xdr:cNvSpPr txBox="1"/>
      </xdr:nvSpPr>
      <xdr:spPr>
        <a:xfrm>
          <a:off x="19989800" y="127762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90" name="直線コネクタ 789"/>
        <xdr:cNvCxnSpPr/>
      </xdr:nvCxnSpPr>
      <xdr:spPr>
        <a:xfrm>
          <a:off x="19881850" y="1299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52705</xdr:rowOff>
    </xdr:from>
    <xdr:ext cx="466725" cy="244475"/>
    <xdr:sp macro="" textlink="">
      <xdr:nvSpPr>
        <xdr:cNvPr id="791" name="【消防施設】&#10;一人当たり面積平均値テキスト"/>
        <xdr:cNvSpPr txBox="1"/>
      </xdr:nvSpPr>
      <xdr:spPr>
        <a:xfrm>
          <a:off x="19989800" y="14138275"/>
          <a:ext cx="46672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31115</xdr:rowOff>
    </xdr:from>
    <xdr:to>
      <xdr:col>116</xdr:col>
      <xdr:colOff>114300</xdr:colOff>
      <xdr:row>85</xdr:row>
      <xdr:rowOff>128270</xdr:rowOff>
    </xdr:to>
    <xdr:sp macro="" textlink="">
      <xdr:nvSpPr>
        <xdr:cNvPr id="792" name="フローチャート: 判断 791"/>
        <xdr:cNvSpPr/>
      </xdr:nvSpPr>
      <xdr:spPr>
        <a:xfrm>
          <a:off x="19900900" y="142843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31115</xdr:rowOff>
    </xdr:from>
    <xdr:to>
      <xdr:col>112</xdr:col>
      <xdr:colOff>38100</xdr:colOff>
      <xdr:row>85</xdr:row>
      <xdr:rowOff>128270</xdr:rowOff>
    </xdr:to>
    <xdr:sp macro="" textlink="">
      <xdr:nvSpPr>
        <xdr:cNvPr id="793" name="フローチャート: 判断 792"/>
        <xdr:cNvSpPr/>
      </xdr:nvSpPr>
      <xdr:spPr>
        <a:xfrm>
          <a:off x="19157950" y="1428432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34290</xdr:rowOff>
    </xdr:from>
    <xdr:to>
      <xdr:col>107</xdr:col>
      <xdr:colOff>101600</xdr:colOff>
      <xdr:row>85</xdr:row>
      <xdr:rowOff>130810</xdr:rowOff>
    </xdr:to>
    <xdr:sp macro="" textlink="">
      <xdr:nvSpPr>
        <xdr:cNvPr id="794" name="フローチャート: 判断 793"/>
        <xdr:cNvSpPr/>
      </xdr:nvSpPr>
      <xdr:spPr>
        <a:xfrm>
          <a:off x="18345150" y="142875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34925</xdr:rowOff>
    </xdr:from>
    <xdr:to>
      <xdr:col>102</xdr:col>
      <xdr:colOff>165100</xdr:colOff>
      <xdr:row>85</xdr:row>
      <xdr:rowOff>131445</xdr:rowOff>
    </xdr:to>
    <xdr:sp macro="" textlink="">
      <xdr:nvSpPr>
        <xdr:cNvPr id="795" name="フローチャート: 判断 794"/>
        <xdr:cNvSpPr/>
      </xdr:nvSpPr>
      <xdr:spPr>
        <a:xfrm>
          <a:off x="17551400" y="142881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20955</xdr:rowOff>
    </xdr:from>
    <xdr:to>
      <xdr:col>98</xdr:col>
      <xdr:colOff>38100</xdr:colOff>
      <xdr:row>85</xdr:row>
      <xdr:rowOff>117475</xdr:rowOff>
    </xdr:to>
    <xdr:sp macro="" textlink="">
      <xdr:nvSpPr>
        <xdr:cNvPr id="796" name="フローチャート: 判断 795"/>
        <xdr:cNvSpPr/>
      </xdr:nvSpPr>
      <xdr:spPr>
        <a:xfrm>
          <a:off x="16757650" y="1427416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143510</xdr:rowOff>
    </xdr:from>
    <xdr:ext cx="762000" cy="244475"/>
    <xdr:sp macro="" textlink="">
      <xdr:nvSpPr>
        <xdr:cNvPr id="797" name="テキスト ボックス 796"/>
        <xdr:cNvSpPr txBox="1"/>
      </xdr:nvSpPr>
      <xdr:spPr>
        <a:xfrm>
          <a:off x="197802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143510</xdr:rowOff>
    </xdr:from>
    <xdr:ext cx="762000" cy="244475"/>
    <xdr:sp macro="" textlink="">
      <xdr:nvSpPr>
        <xdr:cNvPr id="798" name="テキスト ボックス 797"/>
        <xdr:cNvSpPr txBox="1"/>
      </xdr:nvSpPr>
      <xdr:spPr>
        <a:xfrm>
          <a:off x="190309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143510</xdr:rowOff>
    </xdr:from>
    <xdr:ext cx="758825" cy="244475"/>
    <xdr:sp macro="" textlink="">
      <xdr:nvSpPr>
        <xdr:cNvPr id="799" name="テキスト ボックス 798"/>
        <xdr:cNvSpPr txBox="1"/>
      </xdr:nvSpPr>
      <xdr:spPr>
        <a:xfrm>
          <a:off x="18224500" y="14899640"/>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143510</xdr:rowOff>
    </xdr:from>
    <xdr:ext cx="762000" cy="244475"/>
    <xdr:sp macro="" textlink="">
      <xdr:nvSpPr>
        <xdr:cNvPr id="800" name="テキスト ボックス 799"/>
        <xdr:cNvSpPr txBox="1"/>
      </xdr:nvSpPr>
      <xdr:spPr>
        <a:xfrm>
          <a:off x="174307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143510</xdr:rowOff>
    </xdr:from>
    <xdr:ext cx="762000" cy="244475"/>
    <xdr:sp macro="" textlink="">
      <xdr:nvSpPr>
        <xdr:cNvPr id="801" name="テキスト ボックス 800"/>
        <xdr:cNvSpPr txBox="1"/>
      </xdr:nvSpPr>
      <xdr:spPr>
        <a:xfrm>
          <a:off x="16630650" y="148996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58420</xdr:rowOff>
    </xdr:from>
    <xdr:to>
      <xdr:col>116</xdr:col>
      <xdr:colOff>114300</xdr:colOff>
      <xdr:row>85</xdr:row>
      <xdr:rowOff>155575</xdr:rowOff>
    </xdr:to>
    <xdr:sp macro="" textlink="">
      <xdr:nvSpPr>
        <xdr:cNvPr id="802" name="楕円 801"/>
        <xdr:cNvSpPr/>
      </xdr:nvSpPr>
      <xdr:spPr>
        <a:xfrm>
          <a:off x="19900900" y="143116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10795</xdr:rowOff>
    </xdr:from>
    <xdr:ext cx="466725" cy="243840"/>
    <xdr:sp macro="" textlink="">
      <xdr:nvSpPr>
        <xdr:cNvPr id="803" name="【消防施設】&#10;一人当たり面積該当値テキスト"/>
        <xdr:cNvSpPr txBox="1"/>
      </xdr:nvSpPr>
      <xdr:spPr>
        <a:xfrm>
          <a:off x="19989800" y="14264005"/>
          <a:ext cx="4667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60325</xdr:rowOff>
    </xdr:from>
    <xdr:to>
      <xdr:col>112</xdr:col>
      <xdr:colOff>38100</xdr:colOff>
      <xdr:row>85</xdr:row>
      <xdr:rowOff>157480</xdr:rowOff>
    </xdr:to>
    <xdr:sp macro="" textlink="">
      <xdr:nvSpPr>
        <xdr:cNvPr id="804" name="楕円 803"/>
        <xdr:cNvSpPr/>
      </xdr:nvSpPr>
      <xdr:spPr>
        <a:xfrm>
          <a:off x="19157950" y="1431353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106680</xdr:rowOff>
    </xdr:from>
    <xdr:to>
      <xdr:col>116</xdr:col>
      <xdr:colOff>63500</xdr:colOff>
      <xdr:row>85</xdr:row>
      <xdr:rowOff>108585</xdr:rowOff>
    </xdr:to>
    <xdr:cxnSp macro="">
      <xdr:nvCxnSpPr>
        <xdr:cNvPr id="805" name="直線コネクタ 804"/>
        <xdr:cNvCxnSpPr/>
      </xdr:nvCxnSpPr>
      <xdr:spPr>
        <a:xfrm flipV="1">
          <a:off x="19202400" y="1435989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61595</xdr:rowOff>
    </xdr:from>
    <xdr:to>
      <xdr:col>107</xdr:col>
      <xdr:colOff>101600</xdr:colOff>
      <xdr:row>85</xdr:row>
      <xdr:rowOff>159385</xdr:rowOff>
    </xdr:to>
    <xdr:sp macro="" textlink="">
      <xdr:nvSpPr>
        <xdr:cNvPr id="806" name="楕円 805"/>
        <xdr:cNvSpPr/>
      </xdr:nvSpPr>
      <xdr:spPr>
        <a:xfrm>
          <a:off x="18345150" y="14314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108585</xdr:rowOff>
    </xdr:from>
    <xdr:to>
      <xdr:col>111</xdr:col>
      <xdr:colOff>171450</xdr:colOff>
      <xdr:row>85</xdr:row>
      <xdr:rowOff>110490</xdr:rowOff>
    </xdr:to>
    <xdr:cxnSp macro="">
      <xdr:nvCxnSpPr>
        <xdr:cNvPr id="807" name="直線コネクタ 806"/>
        <xdr:cNvCxnSpPr/>
      </xdr:nvCxnSpPr>
      <xdr:spPr>
        <a:xfrm flipV="1">
          <a:off x="18395950" y="1436179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106045</xdr:rowOff>
    </xdr:from>
    <xdr:to>
      <xdr:col>102</xdr:col>
      <xdr:colOff>165100</xdr:colOff>
      <xdr:row>86</xdr:row>
      <xdr:rowOff>38735</xdr:rowOff>
    </xdr:to>
    <xdr:sp macro="" textlink="">
      <xdr:nvSpPr>
        <xdr:cNvPr id="808" name="楕円 807"/>
        <xdr:cNvSpPr/>
      </xdr:nvSpPr>
      <xdr:spPr>
        <a:xfrm>
          <a:off x="17551400" y="14359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110490</xdr:rowOff>
    </xdr:from>
    <xdr:to>
      <xdr:col>107</xdr:col>
      <xdr:colOff>50800</xdr:colOff>
      <xdr:row>85</xdr:row>
      <xdr:rowOff>153670</xdr:rowOff>
    </xdr:to>
    <xdr:cxnSp macro="">
      <xdr:nvCxnSpPr>
        <xdr:cNvPr id="809" name="直線コネクタ 808"/>
        <xdr:cNvCxnSpPr/>
      </xdr:nvCxnSpPr>
      <xdr:spPr>
        <a:xfrm flipV="1">
          <a:off x="17602200" y="14363700"/>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50800</xdr:rowOff>
    </xdr:from>
    <xdr:to>
      <xdr:col>98</xdr:col>
      <xdr:colOff>38100</xdr:colOff>
      <xdr:row>85</xdr:row>
      <xdr:rowOff>147955</xdr:rowOff>
    </xdr:to>
    <xdr:sp macro="" textlink="">
      <xdr:nvSpPr>
        <xdr:cNvPr id="810" name="楕円 809"/>
        <xdr:cNvSpPr/>
      </xdr:nvSpPr>
      <xdr:spPr>
        <a:xfrm>
          <a:off x="16757650" y="143040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98425</xdr:rowOff>
    </xdr:from>
    <xdr:to>
      <xdr:col>102</xdr:col>
      <xdr:colOff>114300</xdr:colOff>
      <xdr:row>85</xdr:row>
      <xdr:rowOff>153670</xdr:rowOff>
    </xdr:to>
    <xdr:cxnSp macro="">
      <xdr:nvCxnSpPr>
        <xdr:cNvPr id="811" name="直線コネクタ 810"/>
        <xdr:cNvCxnSpPr/>
      </xdr:nvCxnSpPr>
      <xdr:spPr>
        <a:xfrm>
          <a:off x="16802100" y="1435163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144145</xdr:rowOff>
    </xdr:from>
    <xdr:ext cx="469900" cy="244475"/>
    <xdr:sp macro="" textlink="">
      <xdr:nvSpPr>
        <xdr:cNvPr id="812" name="n_1aveValue【消防施設】&#10;一人当たり面積"/>
        <xdr:cNvSpPr txBox="1"/>
      </xdr:nvSpPr>
      <xdr:spPr>
        <a:xfrm>
          <a:off x="18980150" y="1406207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147320</xdr:rowOff>
    </xdr:from>
    <xdr:ext cx="469900" cy="247650"/>
    <xdr:sp macro="" textlink="">
      <xdr:nvSpPr>
        <xdr:cNvPr id="813" name="n_2aveValue【消防施設】&#10;一人当たり面積"/>
        <xdr:cNvSpPr txBox="1"/>
      </xdr:nvSpPr>
      <xdr:spPr>
        <a:xfrm>
          <a:off x="18180050" y="140652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147955</xdr:rowOff>
    </xdr:from>
    <xdr:ext cx="469900" cy="247650"/>
    <xdr:sp macro="" textlink="">
      <xdr:nvSpPr>
        <xdr:cNvPr id="814" name="n_3aveValue【消防施設】&#10;一人当たり面積"/>
        <xdr:cNvSpPr txBox="1"/>
      </xdr:nvSpPr>
      <xdr:spPr>
        <a:xfrm>
          <a:off x="17386300" y="140658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133985</xdr:rowOff>
    </xdr:from>
    <xdr:ext cx="469900" cy="248285"/>
    <xdr:sp macro="" textlink="">
      <xdr:nvSpPr>
        <xdr:cNvPr id="815" name="n_4aveValue【消防施設】&#10;一人当たり面積"/>
        <xdr:cNvSpPr txBox="1"/>
      </xdr:nvSpPr>
      <xdr:spPr>
        <a:xfrm>
          <a:off x="16592550" y="140519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148590</xdr:rowOff>
    </xdr:from>
    <xdr:ext cx="469900" cy="247650"/>
    <xdr:sp macro="" textlink="">
      <xdr:nvSpPr>
        <xdr:cNvPr id="816" name="n_1mainValue【消防施設】&#10;一人当たり面積"/>
        <xdr:cNvSpPr txBox="1"/>
      </xdr:nvSpPr>
      <xdr:spPr>
        <a:xfrm>
          <a:off x="18980150" y="1440180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150495</xdr:rowOff>
    </xdr:from>
    <xdr:ext cx="469900" cy="247015"/>
    <xdr:sp macro="" textlink="">
      <xdr:nvSpPr>
        <xdr:cNvPr id="817" name="n_2mainValue【消防施設】&#10;一人当たり面積"/>
        <xdr:cNvSpPr txBox="1"/>
      </xdr:nvSpPr>
      <xdr:spPr>
        <a:xfrm>
          <a:off x="18180050" y="1440370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30480</xdr:rowOff>
    </xdr:from>
    <xdr:ext cx="469900" cy="244475"/>
    <xdr:sp macro="" textlink="">
      <xdr:nvSpPr>
        <xdr:cNvPr id="818" name="n_3mainValue【消防施設】&#10;一人当たり面積"/>
        <xdr:cNvSpPr txBox="1"/>
      </xdr:nvSpPr>
      <xdr:spPr>
        <a:xfrm>
          <a:off x="17386300" y="1445133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139065</xdr:rowOff>
    </xdr:from>
    <xdr:ext cx="469900" cy="245745"/>
    <xdr:sp macro="" textlink="">
      <xdr:nvSpPr>
        <xdr:cNvPr id="819" name="n_4mainValue【消防施設】&#10;一人当たり面積"/>
        <xdr:cNvSpPr txBox="1"/>
      </xdr:nvSpPr>
      <xdr:spPr>
        <a:xfrm>
          <a:off x="16592550" y="1439227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28" name="テキスト ボックス 827"/>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29" name="直線コネクタ 828"/>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830" name="テキスト ボックス 829"/>
        <xdr:cNvSpPr txBox="1"/>
      </xdr:nvSpPr>
      <xdr:spPr>
        <a:xfrm>
          <a:off x="10797540" y="18564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31" name="直線コネクタ 830"/>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832" name="テキスト ボックス 831"/>
        <xdr:cNvSpPr txBox="1"/>
      </xdr:nvSpPr>
      <xdr:spPr>
        <a:xfrm>
          <a:off x="10797540" y="182384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33" name="直線コネクタ 832"/>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050" cy="259080"/>
    <xdr:sp macro="" textlink="">
      <xdr:nvSpPr>
        <xdr:cNvPr id="834" name="テキスト ボックス 833"/>
        <xdr:cNvSpPr txBox="1"/>
      </xdr:nvSpPr>
      <xdr:spPr>
        <a:xfrm>
          <a:off x="10842625" y="17911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35" name="直線コネクタ 834"/>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050" cy="255905"/>
    <xdr:sp macro="" textlink="">
      <xdr:nvSpPr>
        <xdr:cNvPr id="836" name="テキスト ボックス 835"/>
        <xdr:cNvSpPr txBox="1"/>
      </xdr:nvSpPr>
      <xdr:spPr>
        <a:xfrm>
          <a:off x="10842625" y="1758569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37" name="直線コネクタ 836"/>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050" cy="258445"/>
    <xdr:sp macro="" textlink="">
      <xdr:nvSpPr>
        <xdr:cNvPr id="838" name="テキスト ボックス 837"/>
        <xdr:cNvSpPr txBox="1"/>
      </xdr:nvSpPr>
      <xdr:spPr>
        <a:xfrm>
          <a:off x="10842625" y="172586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39" name="直線コネクタ 838"/>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050" cy="259080"/>
    <xdr:sp macro="" textlink="">
      <xdr:nvSpPr>
        <xdr:cNvPr id="840" name="テキスト ボックス 839"/>
        <xdr:cNvSpPr txBox="1"/>
      </xdr:nvSpPr>
      <xdr:spPr>
        <a:xfrm>
          <a:off x="10842625" y="169322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41" name="直線コネクタ 840"/>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905"/>
    <xdr:sp macro="" textlink="">
      <xdr:nvSpPr>
        <xdr:cNvPr id="842" name="テキスト ボックス 841"/>
        <xdr:cNvSpPr txBox="1"/>
      </xdr:nvSpPr>
      <xdr:spPr>
        <a:xfrm>
          <a:off x="10906760" y="166052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43" name="直線コネクタ 842"/>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845" name="直線コネクタ 844"/>
        <xdr:cNvCxnSpPr/>
      </xdr:nvCxnSpPr>
      <xdr:spPr>
        <a:xfrm flipV="1">
          <a:off x="14699615" y="167786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6725" cy="259080"/>
    <xdr:sp macro="" textlink="">
      <xdr:nvSpPr>
        <xdr:cNvPr id="846" name="【庁舎】&#10;有形固定資産減価償却率最小値テキスト"/>
        <xdr:cNvSpPr txBox="1"/>
      </xdr:nvSpPr>
      <xdr:spPr>
        <a:xfrm>
          <a:off x="14738350" y="18384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47" name="直線コネクタ 846"/>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37185" cy="259080"/>
    <xdr:sp macro="" textlink="">
      <xdr:nvSpPr>
        <xdr:cNvPr id="848" name="【庁舎】&#10;有形固定資産減価償却率最大値テキスト"/>
        <xdr:cNvSpPr txBox="1"/>
      </xdr:nvSpPr>
      <xdr:spPr>
        <a:xfrm>
          <a:off x="14738350" y="1655381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849" name="直線コネクタ 848"/>
        <xdr:cNvCxnSpPr/>
      </xdr:nvCxnSpPr>
      <xdr:spPr>
        <a:xfrm>
          <a:off x="14611350" y="16778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61595</xdr:rowOff>
    </xdr:from>
    <xdr:ext cx="401955" cy="259080"/>
    <xdr:sp macro="" textlink="">
      <xdr:nvSpPr>
        <xdr:cNvPr id="850" name="【庁舎】&#10;有形固定資産減価償却率平均値テキスト"/>
        <xdr:cNvSpPr txBox="1"/>
      </xdr:nvSpPr>
      <xdr:spPr>
        <a:xfrm>
          <a:off x="14738350" y="1737804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171450</xdr:colOff>
      <xdr:row>104</xdr:row>
      <xdr:rowOff>140335</xdr:rowOff>
    </xdr:to>
    <xdr:sp macro="" textlink="">
      <xdr:nvSpPr>
        <xdr:cNvPr id="851" name="フローチャート: 判断 850"/>
        <xdr:cNvSpPr/>
      </xdr:nvSpPr>
      <xdr:spPr>
        <a:xfrm>
          <a:off x="14649450" y="17526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852" name="フローチャート: 判断 851"/>
        <xdr:cNvSpPr/>
      </xdr:nvSpPr>
      <xdr:spPr>
        <a:xfrm>
          <a:off x="13887450" y="1757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105410</xdr:rowOff>
    </xdr:from>
    <xdr:to>
      <xdr:col>76</xdr:col>
      <xdr:colOff>165100</xdr:colOff>
      <xdr:row>105</xdr:row>
      <xdr:rowOff>35560</xdr:rowOff>
    </xdr:to>
    <xdr:sp macro="" textlink="">
      <xdr:nvSpPr>
        <xdr:cNvPr id="853" name="フローチャート: 判断 852"/>
        <xdr:cNvSpPr/>
      </xdr:nvSpPr>
      <xdr:spPr>
        <a:xfrm>
          <a:off x="13093700" y="175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854" name="フローチャート: 判断 853"/>
        <xdr:cNvSpPr/>
      </xdr:nvSpPr>
      <xdr:spPr>
        <a:xfrm>
          <a:off x="12299950" y="17622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855" name="フローチャート: 判断 854"/>
        <xdr:cNvSpPr/>
      </xdr:nvSpPr>
      <xdr:spPr>
        <a:xfrm>
          <a:off x="11487150" y="1765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56" name="テキスト ボックス 85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8825" cy="259080"/>
    <xdr:sp macro="" textlink="">
      <xdr:nvSpPr>
        <xdr:cNvPr id="857" name="テキスト ボックス 856"/>
        <xdr:cNvSpPr txBox="1"/>
      </xdr:nvSpPr>
      <xdr:spPr>
        <a:xfrm>
          <a:off x="137668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58" name="テキスト ボックス 85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59" name="テキスト ボックス 85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8825" cy="259080"/>
    <xdr:sp macro="" textlink="">
      <xdr:nvSpPr>
        <xdr:cNvPr id="860" name="テキスト ボックス 859"/>
        <xdr:cNvSpPr txBox="1"/>
      </xdr:nvSpPr>
      <xdr:spPr>
        <a:xfrm>
          <a:off x="11366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97790</xdr:rowOff>
    </xdr:from>
    <xdr:to>
      <xdr:col>85</xdr:col>
      <xdr:colOff>171450</xdr:colOff>
      <xdr:row>106</xdr:row>
      <xdr:rowOff>27305</xdr:rowOff>
    </xdr:to>
    <xdr:sp macro="" textlink="">
      <xdr:nvSpPr>
        <xdr:cNvPr id="861" name="楕円 860"/>
        <xdr:cNvSpPr/>
      </xdr:nvSpPr>
      <xdr:spPr>
        <a:xfrm>
          <a:off x="14649450" y="177571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75565</xdr:rowOff>
    </xdr:from>
    <xdr:ext cx="401955" cy="255905"/>
    <xdr:sp macro="" textlink="">
      <xdr:nvSpPr>
        <xdr:cNvPr id="862" name="【庁舎】&#10;有形固定資産減価償却率該当値テキスト"/>
        <xdr:cNvSpPr txBox="1"/>
      </xdr:nvSpPr>
      <xdr:spPr>
        <a:xfrm>
          <a:off x="14738350" y="17734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162560</xdr:rowOff>
    </xdr:from>
    <xdr:to>
      <xdr:col>81</xdr:col>
      <xdr:colOff>101600</xdr:colOff>
      <xdr:row>106</xdr:row>
      <xdr:rowOff>92710</xdr:rowOff>
    </xdr:to>
    <xdr:sp macro="" textlink="">
      <xdr:nvSpPr>
        <xdr:cNvPr id="863" name="楕円 862"/>
        <xdr:cNvSpPr/>
      </xdr:nvSpPr>
      <xdr:spPr>
        <a:xfrm>
          <a:off x="1388745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147955</xdr:rowOff>
    </xdr:from>
    <xdr:to>
      <xdr:col>85</xdr:col>
      <xdr:colOff>127000</xdr:colOff>
      <xdr:row>106</xdr:row>
      <xdr:rowOff>41910</xdr:rowOff>
    </xdr:to>
    <xdr:cxnSp macro="">
      <xdr:nvCxnSpPr>
        <xdr:cNvPr id="864" name="直線コネクタ 863"/>
        <xdr:cNvCxnSpPr/>
      </xdr:nvCxnSpPr>
      <xdr:spPr>
        <a:xfrm flipV="1">
          <a:off x="13938250" y="17807305"/>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132080</xdr:rowOff>
    </xdr:from>
    <xdr:to>
      <xdr:col>76</xdr:col>
      <xdr:colOff>165100</xdr:colOff>
      <xdr:row>106</xdr:row>
      <xdr:rowOff>61595</xdr:rowOff>
    </xdr:to>
    <xdr:sp macro="" textlink="">
      <xdr:nvSpPr>
        <xdr:cNvPr id="865" name="楕円 864"/>
        <xdr:cNvSpPr/>
      </xdr:nvSpPr>
      <xdr:spPr>
        <a:xfrm>
          <a:off x="130937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10795</xdr:rowOff>
    </xdr:from>
    <xdr:to>
      <xdr:col>81</xdr:col>
      <xdr:colOff>50800</xdr:colOff>
      <xdr:row>106</xdr:row>
      <xdr:rowOff>41910</xdr:rowOff>
    </xdr:to>
    <xdr:cxnSp macro="">
      <xdr:nvCxnSpPr>
        <xdr:cNvPr id="866" name="直線コネクタ 865"/>
        <xdr:cNvCxnSpPr/>
      </xdr:nvCxnSpPr>
      <xdr:spPr>
        <a:xfrm>
          <a:off x="13144500" y="1784159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41910</xdr:rowOff>
    </xdr:from>
    <xdr:to>
      <xdr:col>72</xdr:col>
      <xdr:colOff>38100</xdr:colOff>
      <xdr:row>106</xdr:row>
      <xdr:rowOff>143510</xdr:rowOff>
    </xdr:to>
    <xdr:sp macro="" textlink="">
      <xdr:nvSpPr>
        <xdr:cNvPr id="867" name="楕円 866"/>
        <xdr:cNvSpPr/>
      </xdr:nvSpPr>
      <xdr:spPr>
        <a:xfrm>
          <a:off x="12299950" y="17872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106</xdr:row>
      <xdr:rowOff>10795</xdr:rowOff>
    </xdr:from>
    <xdr:to>
      <xdr:col>76</xdr:col>
      <xdr:colOff>114300</xdr:colOff>
      <xdr:row>106</xdr:row>
      <xdr:rowOff>92710</xdr:rowOff>
    </xdr:to>
    <xdr:cxnSp macro="">
      <xdr:nvCxnSpPr>
        <xdr:cNvPr id="868" name="直線コネクタ 867"/>
        <xdr:cNvCxnSpPr/>
      </xdr:nvCxnSpPr>
      <xdr:spPr>
        <a:xfrm flipV="1">
          <a:off x="12344400" y="17841595"/>
          <a:ext cx="8001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69" name="楕円 868"/>
        <xdr:cNvSpPr/>
      </xdr:nvSpPr>
      <xdr:spPr>
        <a:xfrm>
          <a:off x="11487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171450</xdr:colOff>
      <xdr:row>106</xdr:row>
      <xdr:rowOff>92710</xdr:rowOff>
    </xdr:to>
    <xdr:cxnSp macro="">
      <xdr:nvCxnSpPr>
        <xdr:cNvPr id="870" name="直線コネクタ 869"/>
        <xdr:cNvCxnSpPr/>
      </xdr:nvCxnSpPr>
      <xdr:spPr>
        <a:xfrm>
          <a:off x="11537950" y="17792700"/>
          <a:ext cx="8064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34290</xdr:rowOff>
    </xdr:from>
    <xdr:ext cx="401955" cy="259080"/>
    <xdr:sp macro="" textlink="">
      <xdr:nvSpPr>
        <xdr:cNvPr id="871" name="n_1aveValue【庁舎】&#10;有形固定資産減価償却率"/>
        <xdr:cNvSpPr txBox="1"/>
      </xdr:nvSpPr>
      <xdr:spPr>
        <a:xfrm>
          <a:off x="13742035" y="17350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52070</xdr:rowOff>
    </xdr:from>
    <xdr:ext cx="401955" cy="255905"/>
    <xdr:sp macro="" textlink="">
      <xdr:nvSpPr>
        <xdr:cNvPr id="872" name="n_2aveValue【庁舎】&#10;有形固定資産減価償却率"/>
        <xdr:cNvSpPr txBox="1"/>
      </xdr:nvSpPr>
      <xdr:spPr>
        <a:xfrm>
          <a:off x="12960985" y="173685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81280</xdr:rowOff>
    </xdr:from>
    <xdr:ext cx="405130" cy="259080"/>
    <xdr:sp macro="" textlink="">
      <xdr:nvSpPr>
        <xdr:cNvPr id="873" name="n_3aveValue【庁舎】&#10;有形固定資産減価償却率"/>
        <xdr:cNvSpPr txBox="1"/>
      </xdr:nvSpPr>
      <xdr:spPr>
        <a:xfrm>
          <a:off x="12167235" y="17397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112395</xdr:rowOff>
    </xdr:from>
    <xdr:ext cx="401955" cy="255905"/>
    <xdr:sp macro="" textlink="">
      <xdr:nvSpPr>
        <xdr:cNvPr id="874" name="n_4aveValue【庁舎】&#10;有形固定資産減価償却率"/>
        <xdr:cNvSpPr txBox="1"/>
      </xdr:nvSpPr>
      <xdr:spPr>
        <a:xfrm>
          <a:off x="11354435" y="174288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83820</xdr:rowOff>
    </xdr:from>
    <xdr:ext cx="401955" cy="259080"/>
    <xdr:sp macro="" textlink="">
      <xdr:nvSpPr>
        <xdr:cNvPr id="875" name="n_1mainValue【庁舎】&#10;有形固定資産減価償却率"/>
        <xdr:cNvSpPr txBox="1"/>
      </xdr:nvSpPr>
      <xdr:spPr>
        <a:xfrm>
          <a:off x="13742035" y="179146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52705</xdr:rowOff>
    </xdr:from>
    <xdr:ext cx="401955" cy="255905"/>
    <xdr:sp macro="" textlink="">
      <xdr:nvSpPr>
        <xdr:cNvPr id="876" name="n_2mainValue【庁舎】&#10;有形固定資産減価償却率"/>
        <xdr:cNvSpPr txBox="1"/>
      </xdr:nvSpPr>
      <xdr:spPr>
        <a:xfrm>
          <a:off x="12960985" y="178835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134620</xdr:rowOff>
    </xdr:from>
    <xdr:ext cx="405130" cy="255905"/>
    <xdr:sp macro="" textlink="">
      <xdr:nvSpPr>
        <xdr:cNvPr id="877" name="n_3mainValue【庁舎】&#10;有形固定資産減価償却率"/>
        <xdr:cNvSpPr txBox="1"/>
      </xdr:nvSpPr>
      <xdr:spPr>
        <a:xfrm>
          <a:off x="12167235" y="179654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3810</xdr:rowOff>
    </xdr:from>
    <xdr:ext cx="401955" cy="259080"/>
    <xdr:sp macro="" textlink="">
      <xdr:nvSpPr>
        <xdr:cNvPr id="878" name="n_4mainValue【庁舎】&#10;有形固定資産減価償却率"/>
        <xdr:cNvSpPr txBox="1"/>
      </xdr:nvSpPr>
      <xdr:spPr>
        <a:xfrm>
          <a:off x="11354435" y="17834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87" name="テキスト ボックス 886"/>
        <xdr:cNvSpPr txBox="1"/>
      </xdr:nvSpPr>
      <xdr:spPr>
        <a:xfrm>
          <a:off x="16440150" y="162306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89" name="直線コネクタ 888"/>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90" name="テキスト ボックス 889"/>
        <xdr:cNvSpPr txBox="1"/>
      </xdr:nvSpPr>
      <xdr:spPr>
        <a:xfrm>
          <a:off x="16048990" y="182384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91" name="直線コネクタ 890"/>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92" name="テキスト ボックス 891"/>
        <xdr:cNvSpPr txBox="1"/>
      </xdr:nvSpPr>
      <xdr:spPr>
        <a:xfrm>
          <a:off x="16048990" y="179114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93" name="直線コネクタ 892"/>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94" name="テキスト ボックス 893"/>
        <xdr:cNvSpPr txBox="1"/>
      </xdr:nvSpPr>
      <xdr:spPr>
        <a:xfrm>
          <a:off x="16048990" y="175856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95" name="直線コネクタ 894"/>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96" name="テキスト ボックス 895"/>
        <xdr:cNvSpPr txBox="1"/>
      </xdr:nvSpPr>
      <xdr:spPr>
        <a:xfrm>
          <a:off x="16048990" y="172586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97" name="直線コネクタ 896"/>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98" name="テキスト ボックス 897"/>
        <xdr:cNvSpPr txBox="1"/>
      </xdr:nvSpPr>
      <xdr:spPr>
        <a:xfrm>
          <a:off x="16048990" y="16932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99" name="直線コネクタ 898"/>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900" name="テキスト ボックス 899"/>
        <xdr:cNvSpPr txBox="1"/>
      </xdr:nvSpPr>
      <xdr:spPr>
        <a:xfrm>
          <a:off x="16048990" y="166052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902" name="テキスト ボックス 901"/>
        <xdr:cNvSpPr txBox="1"/>
      </xdr:nvSpPr>
      <xdr:spPr>
        <a:xfrm>
          <a:off x="1604899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59690</xdr:rowOff>
    </xdr:from>
    <xdr:to>
      <xdr:col>116</xdr:col>
      <xdr:colOff>62865</xdr:colOff>
      <xdr:row>107</xdr:row>
      <xdr:rowOff>170815</xdr:rowOff>
    </xdr:to>
    <xdr:cxnSp macro="">
      <xdr:nvCxnSpPr>
        <xdr:cNvPr id="904" name="直線コネクタ 903"/>
        <xdr:cNvCxnSpPr/>
      </xdr:nvCxnSpPr>
      <xdr:spPr>
        <a:xfrm flipV="1">
          <a:off x="19951065" y="166903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3175</xdr:rowOff>
    </xdr:from>
    <xdr:ext cx="466725" cy="259080"/>
    <xdr:sp macro="" textlink="">
      <xdr:nvSpPr>
        <xdr:cNvPr id="905" name="【庁舎】&#10;一人当たり面積最小値テキスト"/>
        <xdr:cNvSpPr txBox="1"/>
      </xdr:nvSpPr>
      <xdr:spPr>
        <a:xfrm>
          <a:off x="19989800" y="18176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170815</xdr:rowOff>
    </xdr:from>
    <xdr:to>
      <xdr:col>116</xdr:col>
      <xdr:colOff>152400</xdr:colOff>
      <xdr:row>107</xdr:row>
      <xdr:rowOff>170815</xdr:rowOff>
    </xdr:to>
    <xdr:cxnSp macro="">
      <xdr:nvCxnSpPr>
        <xdr:cNvPr id="906" name="直線コネクタ 905"/>
        <xdr:cNvCxnSpPr/>
      </xdr:nvCxnSpPr>
      <xdr:spPr>
        <a:xfrm>
          <a:off x="19881850" y="18173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6350</xdr:rowOff>
    </xdr:from>
    <xdr:ext cx="466725" cy="255905"/>
    <xdr:sp macro="" textlink="">
      <xdr:nvSpPr>
        <xdr:cNvPr id="907" name="【庁舎】&#10;一人当たり面積最大値テキスト"/>
        <xdr:cNvSpPr txBox="1"/>
      </xdr:nvSpPr>
      <xdr:spPr>
        <a:xfrm>
          <a:off x="19989800" y="16465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59690</xdr:rowOff>
    </xdr:from>
    <xdr:to>
      <xdr:col>116</xdr:col>
      <xdr:colOff>152400</xdr:colOff>
      <xdr:row>99</xdr:row>
      <xdr:rowOff>59690</xdr:rowOff>
    </xdr:to>
    <xdr:cxnSp macro="">
      <xdr:nvCxnSpPr>
        <xdr:cNvPr id="908" name="直線コネクタ 907"/>
        <xdr:cNvCxnSpPr/>
      </xdr:nvCxnSpPr>
      <xdr:spPr>
        <a:xfrm>
          <a:off x="19881850" y="16690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36195</xdr:rowOff>
    </xdr:from>
    <xdr:ext cx="466725" cy="259080"/>
    <xdr:sp macro="" textlink="">
      <xdr:nvSpPr>
        <xdr:cNvPr id="909" name="【庁舎】&#10;一人当たり面積平均値テキスト"/>
        <xdr:cNvSpPr txBox="1"/>
      </xdr:nvSpPr>
      <xdr:spPr>
        <a:xfrm>
          <a:off x="19989800" y="1769554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57785</xdr:rowOff>
    </xdr:from>
    <xdr:to>
      <xdr:col>116</xdr:col>
      <xdr:colOff>114300</xdr:colOff>
      <xdr:row>105</xdr:row>
      <xdr:rowOff>159385</xdr:rowOff>
    </xdr:to>
    <xdr:sp macro="" textlink="">
      <xdr:nvSpPr>
        <xdr:cNvPr id="910" name="フローチャート: 判断 909"/>
        <xdr:cNvSpPr/>
      </xdr:nvSpPr>
      <xdr:spPr>
        <a:xfrm>
          <a:off x="19900900" y="17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4445</xdr:rowOff>
    </xdr:to>
    <xdr:sp macro="" textlink="">
      <xdr:nvSpPr>
        <xdr:cNvPr id="911" name="フローチャート: 判断 910"/>
        <xdr:cNvSpPr/>
      </xdr:nvSpPr>
      <xdr:spPr>
        <a:xfrm>
          <a:off x="19157950" y="177342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90805</xdr:rowOff>
    </xdr:from>
    <xdr:to>
      <xdr:col>107</xdr:col>
      <xdr:colOff>101600</xdr:colOff>
      <xdr:row>106</xdr:row>
      <xdr:rowOff>20955</xdr:rowOff>
    </xdr:to>
    <xdr:sp macro="" textlink="">
      <xdr:nvSpPr>
        <xdr:cNvPr id="912" name="フローチャート: 判断 911"/>
        <xdr:cNvSpPr/>
      </xdr:nvSpPr>
      <xdr:spPr>
        <a:xfrm>
          <a:off x="18345150" y="177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3" name="フローチャート: 判断 912"/>
        <xdr:cNvSpPr/>
      </xdr:nvSpPr>
      <xdr:spPr>
        <a:xfrm>
          <a:off x="175514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914" name="フローチャート: 判断 913"/>
        <xdr:cNvSpPr/>
      </xdr:nvSpPr>
      <xdr:spPr>
        <a:xfrm>
          <a:off x="16757650" y="17841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15" name="テキスト ボックス 914"/>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16" name="テキスト ボックス 915"/>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8825" cy="259080"/>
    <xdr:sp macro="" textlink="">
      <xdr:nvSpPr>
        <xdr:cNvPr id="917" name="テキスト ボックス 916"/>
        <xdr:cNvSpPr txBox="1"/>
      </xdr:nvSpPr>
      <xdr:spPr>
        <a:xfrm>
          <a:off x="18224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18" name="テキスト ボックス 917"/>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19" name="テキスト ボックス 918"/>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41910</xdr:rowOff>
    </xdr:from>
    <xdr:to>
      <xdr:col>116</xdr:col>
      <xdr:colOff>114300</xdr:colOff>
      <xdr:row>104</xdr:row>
      <xdr:rowOff>143510</xdr:rowOff>
    </xdr:to>
    <xdr:sp macro="" textlink="">
      <xdr:nvSpPr>
        <xdr:cNvPr id="920" name="楕円 919"/>
        <xdr:cNvSpPr/>
      </xdr:nvSpPr>
      <xdr:spPr>
        <a:xfrm>
          <a:off x="19900900" y="175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64770</xdr:rowOff>
    </xdr:from>
    <xdr:ext cx="466725" cy="255905"/>
    <xdr:sp macro="" textlink="">
      <xdr:nvSpPr>
        <xdr:cNvPr id="921" name="【庁舎】&#10;一人当たり面積該当値テキスト"/>
        <xdr:cNvSpPr txBox="1"/>
      </xdr:nvSpPr>
      <xdr:spPr>
        <a:xfrm>
          <a:off x="19989800" y="17381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53340</xdr:rowOff>
    </xdr:from>
    <xdr:to>
      <xdr:col>112</xdr:col>
      <xdr:colOff>38100</xdr:colOff>
      <xdr:row>104</xdr:row>
      <xdr:rowOff>154940</xdr:rowOff>
    </xdr:to>
    <xdr:sp macro="" textlink="">
      <xdr:nvSpPr>
        <xdr:cNvPr id="922" name="楕円 921"/>
        <xdr:cNvSpPr/>
      </xdr:nvSpPr>
      <xdr:spPr>
        <a:xfrm>
          <a:off x="19157950" y="17541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104</xdr:row>
      <xdr:rowOff>92710</xdr:rowOff>
    </xdr:from>
    <xdr:to>
      <xdr:col>116</xdr:col>
      <xdr:colOff>63500</xdr:colOff>
      <xdr:row>104</xdr:row>
      <xdr:rowOff>104140</xdr:rowOff>
    </xdr:to>
    <xdr:cxnSp macro="">
      <xdr:nvCxnSpPr>
        <xdr:cNvPr id="923" name="直線コネクタ 922"/>
        <xdr:cNvCxnSpPr/>
      </xdr:nvCxnSpPr>
      <xdr:spPr>
        <a:xfrm flipV="1">
          <a:off x="19202400" y="1758061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61595</xdr:rowOff>
    </xdr:from>
    <xdr:to>
      <xdr:col>107</xdr:col>
      <xdr:colOff>101600</xdr:colOff>
      <xdr:row>104</xdr:row>
      <xdr:rowOff>163195</xdr:rowOff>
    </xdr:to>
    <xdr:sp macro="" textlink="">
      <xdr:nvSpPr>
        <xdr:cNvPr id="924" name="楕円 923"/>
        <xdr:cNvSpPr/>
      </xdr:nvSpPr>
      <xdr:spPr>
        <a:xfrm>
          <a:off x="1834515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104140</xdr:rowOff>
    </xdr:from>
    <xdr:to>
      <xdr:col>111</xdr:col>
      <xdr:colOff>171450</xdr:colOff>
      <xdr:row>104</xdr:row>
      <xdr:rowOff>112395</xdr:rowOff>
    </xdr:to>
    <xdr:cxnSp macro="">
      <xdr:nvCxnSpPr>
        <xdr:cNvPr id="925" name="直線コネクタ 924"/>
        <xdr:cNvCxnSpPr/>
      </xdr:nvCxnSpPr>
      <xdr:spPr>
        <a:xfrm flipV="1">
          <a:off x="18395950" y="1759204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111760</xdr:rowOff>
    </xdr:from>
    <xdr:to>
      <xdr:col>102</xdr:col>
      <xdr:colOff>165100</xdr:colOff>
      <xdr:row>107</xdr:row>
      <xdr:rowOff>41910</xdr:rowOff>
    </xdr:to>
    <xdr:sp macro="" textlink="">
      <xdr:nvSpPr>
        <xdr:cNvPr id="926" name="楕円 925"/>
        <xdr:cNvSpPr/>
      </xdr:nvSpPr>
      <xdr:spPr>
        <a:xfrm>
          <a:off x="175514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112395</xdr:rowOff>
    </xdr:from>
    <xdr:to>
      <xdr:col>107</xdr:col>
      <xdr:colOff>50800</xdr:colOff>
      <xdr:row>106</xdr:row>
      <xdr:rowOff>162560</xdr:rowOff>
    </xdr:to>
    <xdr:cxnSp macro="">
      <xdr:nvCxnSpPr>
        <xdr:cNvPr id="927" name="直線コネクタ 926"/>
        <xdr:cNvCxnSpPr/>
      </xdr:nvCxnSpPr>
      <xdr:spPr>
        <a:xfrm flipV="1">
          <a:off x="17602200" y="17600295"/>
          <a:ext cx="79375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38735</xdr:rowOff>
    </xdr:to>
    <xdr:sp macro="" textlink="">
      <xdr:nvSpPr>
        <xdr:cNvPr id="928" name="楕円 927"/>
        <xdr:cNvSpPr/>
      </xdr:nvSpPr>
      <xdr:spPr>
        <a:xfrm>
          <a:off x="16757650" y="175971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104</xdr:row>
      <xdr:rowOff>159385</xdr:rowOff>
    </xdr:from>
    <xdr:to>
      <xdr:col>102</xdr:col>
      <xdr:colOff>114300</xdr:colOff>
      <xdr:row>106</xdr:row>
      <xdr:rowOff>162560</xdr:rowOff>
    </xdr:to>
    <xdr:cxnSp macro="">
      <xdr:nvCxnSpPr>
        <xdr:cNvPr id="929" name="直線コネクタ 928"/>
        <xdr:cNvCxnSpPr/>
      </xdr:nvCxnSpPr>
      <xdr:spPr>
        <a:xfrm>
          <a:off x="16802100" y="17647285"/>
          <a:ext cx="8001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167005</xdr:rowOff>
    </xdr:from>
    <xdr:ext cx="469900" cy="255905"/>
    <xdr:sp macro="" textlink="">
      <xdr:nvSpPr>
        <xdr:cNvPr id="930" name="n_1aveValue【庁舎】&#10;一人当たり面積"/>
        <xdr:cNvSpPr txBox="1"/>
      </xdr:nvSpPr>
      <xdr:spPr>
        <a:xfrm>
          <a:off x="18980150" y="178263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12065</xdr:rowOff>
    </xdr:from>
    <xdr:ext cx="469900" cy="259080"/>
    <xdr:sp macro="" textlink="">
      <xdr:nvSpPr>
        <xdr:cNvPr id="931" name="n_2aveValue【庁舎】&#10;一人当たり面積"/>
        <xdr:cNvSpPr txBox="1"/>
      </xdr:nvSpPr>
      <xdr:spPr>
        <a:xfrm>
          <a:off x="18180050" y="17842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9900" cy="255905"/>
    <xdr:sp macro="" textlink="">
      <xdr:nvSpPr>
        <xdr:cNvPr id="932" name="n_3aveValue【庁舎】&#10;一人当たり面積"/>
        <xdr:cNvSpPr txBox="1"/>
      </xdr:nvSpPr>
      <xdr:spPr>
        <a:xfrm>
          <a:off x="17386300" y="17562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103505</xdr:rowOff>
    </xdr:from>
    <xdr:ext cx="469900" cy="259080"/>
    <xdr:sp macro="" textlink="">
      <xdr:nvSpPr>
        <xdr:cNvPr id="933" name="n_4aveValue【庁舎】&#10;一人当たり面積"/>
        <xdr:cNvSpPr txBox="1"/>
      </xdr:nvSpPr>
      <xdr:spPr>
        <a:xfrm>
          <a:off x="16592550" y="17934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171450</xdr:rowOff>
    </xdr:from>
    <xdr:ext cx="469900" cy="259080"/>
    <xdr:sp macro="" textlink="">
      <xdr:nvSpPr>
        <xdr:cNvPr id="934" name="n_1mainValue【庁舎】&#10;一人当たり面積"/>
        <xdr:cNvSpPr txBox="1"/>
      </xdr:nvSpPr>
      <xdr:spPr>
        <a:xfrm>
          <a:off x="18980150" y="1731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8255</xdr:rowOff>
    </xdr:from>
    <xdr:ext cx="469900" cy="255905"/>
    <xdr:sp macro="" textlink="">
      <xdr:nvSpPr>
        <xdr:cNvPr id="935" name="n_2mainValue【庁舎】&#10;一人当たり面積"/>
        <xdr:cNvSpPr txBox="1"/>
      </xdr:nvSpPr>
      <xdr:spPr>
        <a:xfrm>
          <a:off x="18180050" y="173247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33020</xdr:rowOff>
    </xdr:from>
    <xdr:ext cx="469900" cy="259080"/>
    <xdr:sp macro="" textlink="">
      <xdr:nvSpPr>
        <xdr:cNvPr id="936" name="n_3mainValue【庁舎】&#10;一人当たり面積"/>
        <xdr:cNvSpPr txBox="1"/>
      </xdr:nvSpPr>
      <xdr:spPr>
        <a:xfrm>
          <a:off x="1738630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55245</xdr:rowOff>
    </xdr:from>
    <xdr:ext cx="469900" cy="255905"/>
    <xdr:sp macro="" textlink="">
      <xdr:nvSpPr>
        <xdr:cNvPr id="937" name="n_4mainValue【庁舎】&#10;一人当たり面積"/>
        <xdr:cNvSpPr txBox="1"/>
      </xdr:nvSpPr>
      <xdr:spPr>
        <a:xfrm>
          <a:off x="16592550" y="173716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有形固定資産減価償却率は体育館・プールを除く施設で、類似団体と比較して高くなっている。</a:t>
          </a:r>
        </a:p>
        <a:p>
          <a:r>
            <a:rPr kumimoji="1" lang="ja-JP" altLang="en-US" sz="1300">
              <a:latin typeface="ＭＳ Ｐゴシック"/>
              <a:ea typeface="ＭＳ Ｐゴシック"/>
            </a:rPr>
            <a:t>特に、保健センター・保健所は延べ床面積の７９．０％が建築後３０年以上経過、福祉施設や市民会館では建築後２５年以上経過、消防施設や庁舎では耐用年数を超過するなど老朽化が進んでいることから、公共施設等総合管理計画に基づく老朽化対策や長寿命化等の取り組みを進めており、現在、庁舎については新庁舎整備を進めているとこ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21" sqref="AY21:BM2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49" t="s">
        <v>132</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c r="B2" s="3" t="s">
        <v>135</v>
      </c>
      <c r="C2" s="3"/>
      <c r="D2" s="12"/>
    </row>
    <row r="3" spans="1:119" ht="18.75" customHeight="1">
      <c r="A3" s="2"/>
      <c r="B3" s="491" t="s">
        <v>138</v>
      </c>
      <c r="C3" s="492"/>
      <c r="D3" s="492"/>
      <c r="E3" s="493"/>
      <c r="F3" s="493"/>
      <c r="G3" s="493"/>
      <c r="H3" s="493"/>
      <c r="I3" s="493"/>
      <c r="J3" s="493"/>
      <c r="K3" s="493"/>
      <c r="L3" s="493" t="s">
        <v>140</v>
      </c>
      <c r="M3" s="493"/>
      <c r="N3" s="493"/>
      <c r="O3" s="493"/>
      <c r="P3" s="493"/>
      <c r="Q3" s="493"/>
      <c r="R3" s="500"/>
      <c r="S3" s="500"/>
      <c r="T3" s="500"/>
      <c r="U3" s="500"/>
      <c r="V3" s="501"/>
      <c r="W3" s="353" t="s">
        <v>142</v>
      </c>
      <c r="X3" s="354"/>
      <c r="Y3" s="354"/>
      <c r="Z3" s="354"/>
      <c r="AA3" s="354"/>
      <c r="AB3" s="492"/>
      <c r="AC3" s="500" t="s">
        <v>144</v>
      </c>
      <c r="AD3" s="354"/>
      <c r="AE3" s="354"/>
      <c r="AF3" s="354"/>
      <c r="AG3" s="354"/>
      <c r="AH3" s="354"/>
      <c r="AI3" s="354"/>
      <c r="AJ3" s="354"/>
      <c r="AK3" s="354"/>
      <c r="AL3" s="355"/>
      <c r="AM3" s="353" t="s">
        <v>145</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149</v>
      </c>
      <c r="BO3" s="354"/>
      <c r="BP3" s="354"/>
      <c r="BQ3" s="354"/>
      <c r="BR3" s="354"/>
      <c r="BS3" s="354"/>
      <c r="BT3" s="354"/>
      <c r="BU3" s="355"/>
      <c r="BV3" s="353" t="s">
        <v>151</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152</v>
      </c>
      <c r="CU3" s="354"/>
      <c r="CV3" s="354"/>
      <c r="CW3" s="354"/>
      <c r="CX3" s="354"/>
      <c r="CY3" s="354"/>
      <c r="CZ3" s="354"/>
      <c r="DA3" s="355"/>
      <c r="DB3" s="353" t="s">
        <v>154</v>
      </c>
      <c r="DC3" s="354"/>
      <c r="DD3" s="354"/>
      <c r="DE3" s="354"/>
      <c r="DF3" s="354"/>
      <c r="DG3" s="354"/>
      <c r="DH3" s="354"/>
      <c r="DI3" s="355"/>
    </row>
    <row r="4" spans="1:119" ht="18.75" customHeight="1">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156</v>
      </c>
      <c r="AZ4" s="357"/>
      <c r="BA4" s="357"/>
      <c r="BB4" s="357"/>
      <c r="BC4" s="357"/>
      <c r="BD4" s="357"/>
      <c r="BE4" s="357"/>
      <c r="BF4" s="357"/>
      <c r="BG4" s="357"/>
      <c r="BH4" s="357"/>
      <c r="BI4" s="357"/>
      <c r="BJ4" s="357"/>
      <c r="BK4" s="357"/>
      <c r="BL4" s="357"/>
      <c r="BM4" s="358"/>
      <c r="BN4" s="359">
        <v>23863993</v>
      </c>
      <c r="BO4" s="360"/>
      <c r="BP4" s="360"/>
      <c r="BQ4" s="360"/>
      <c r="BR4" s="360"/>
      <c r="BS4" s="360"/>
      <c r="BT4" s="360"/>
      <c r="BU4" s="361"/>
      <c r="BV4" s="359">
        <v>23158392</v>
      </c>
      <c r="BW4" s="360"/>
      <c r="BX4" s="360"/>
      <c r="BY4" s="360"/>
      <c r="BZ4" s="360"/>
      <c r="CA4" s="360"/>
      <c r="CB4" s="360"/>
      <c r="CC4" s="361"/>
      <c r="CD4" s="362" t="s">
        <v>157</v>
      </c>
      <c r="CE4" s="363"/>
      <c r="CF4" s="363"/>
      <c r="CG4" s="363"/>
      <c r="CH4" s="363"/>
      <c r="CI4" s="363"/>
      <c r="CJ4" s="363"/>
      <c r="CK4" s="363"/>
      <c r="CL4" s="363"/>
      <c r="CM4" s="363"/>
      <c r="CN4" s="363"/>
      <c r="CO4" s="363"/>
      <c r="CP4" s="363"/>
      <c r="CQ4" s="363"/>
      <c r="CR4" s="363"/>
      <c r="CS4" s="364"/>
      <c r="CT4" s="365">
        <v>4.4000000000000004</v>
      </c>
      <c r="CU4" s="366"/>
      <c r="CV4" s="366"/>
      <c r="CW4" s="366"/>
      <c r="CX4" s="366"/>
      <c r="CY4" s="366"/>
      <c r="CZ4" s="366"/>
      <c r="DA4" s="367"/>
      <c r="DB4" s="365">
        <v>4.2</v>
      </c>
      <c r="DC4" s="366"/>
      <c r="DD4" s="366"/>
      <c r="DE4" s="366"/>
      <c r="DF4" s="366"/>
      <c r="DG4" s="366"/>
      <c r="DH4" s="366"/>
      <c r="DI4" s="367"/>
    </row>
    <row r="5" spans="1:119" ht="18.75" customHeight="1">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159</v>
      </c>
      <c r="AN5" s="369"/>
      <c r="AO5" s="369"/>
      <c r="AP5" s="369"/>
      <c r="AQ5" s="369"/>
      <c r="AR5" s="369"/>
      <c r="AS5" s="369"/>
      <c r="AT5" s="370"/>
      <c r="AU5" s="371" t="s">
        <v>65</v>
      </c>
      <c r="AV5" s="372"/>
      <c r="AW5" s="372"/>
      <c r="AX5" s="372"/>
      <c r="AY5" s="373" t="s">
        <v>146</v>
      </c>
      <c r="AZ5" s="374"/>
      <c r="BA5" s="374"/>
      <c r="BB5" s="374"/>
      <c r="BC5" s="374"/>
      <c r="BD5" s="374"/>
      <c r="BE5" s="374"/>
      <c r="BF5" s="374"/>
      <c r="BG5" s="374"/>
      <c r="BH5" s="374"/>
      <c r="BI5" s="374"/>
      <c r="BJ5" s="374"/>
      <c r="BK5" s="374"/>
      <c r="BL5" s="374"/>
      <c r="BM5" s="375"/>
      <c r="BN5" s="376">
        <v>22947901</v>
      </c>
      <c r="BO5" s="377"/>
      <c r="BP5" s="377"/>
      <c r="BQ5" s="377"/>
      <c r="BR5" s="377"/>
      <c r="BS5" s="377"/>
      <c r="BT5" s="377"/>
      <c r="BU5" s="378"/>
      <c r="BV5" s="376">
        <v>22196172</v>
      </c>
      <c r="BW5" s="377"/>
      <c r="BX5" s="377"/>
      <c r="BY5" s="377"/>
      <c r="BZ5" s="377"/>
      <c r="CA5" s="377"/>
      <c r="CB5" s="377"/>
      <c r="CC5" s="378"/>
      <c r="CD5" s="379" t="s">
        <v>161</v>
      </c>
      <c r="CE5" s="380"/>
      <c r="CF5" s="380"/>
      <c r="CG5" s="380"/>
      <c r="CH5" s="380"/>
      <c r="CI5" s="380"/>
      <c r="CJ5" s="380"/>
      <c r="CK5" s="380"/>
      <c r="CL5" s="380"/>
      <c r="CM5" s="380"/>
      <c r="CN5" s="380"/>
      <c r="CO5" s="380"/>
      <c r="CP5" s="380"/>
      <c r="CQ5" s="380"/>
      <c r="CR5" s="380"/>
      <c r="CS5" s="381"/>
      <c r="CT5" s="382">
        <v>95.9</v>
      </c>
      <c r="CU5" s="383"/>
      <c r="CV5" s="383"/>
      <c r="CW5" s="383"/>
      <c r="CX5" s="383"/>
      <c r="CY5" s="383"/>
      <c r="CZ5" s="383"/>
      <c r="DA5" s="384"/>
      <c r="DB5" s="382">
        <v>95.5</v>
      </c>
      <c r="DC5" s="383"/>
      <c r="DD5" s="383"/>
      <c r="DE5" s="383"/>
      <c r="DF5" s="383"/>
      <c r="DG5" s="383"/>
      <c r="DH5" s="383"/>
      <c r="DI5" s="384"/>
    </row>
    <row r="6" spans="1:119" ht="18.75" customHeight="1">
      <c r="A6" s="2"/>
      <c r="B6" s="511" t="s">
        <v>163</v>
      </c>
      <c r="C6" s="512"/>
      <c r="D6" s="512"/>
      <c r="E6" s="513"/>
      <c r="F6" s="513"/>
      <c r="G6" s="513"/>
      <c r="H6" s="513"/>
      <c r="I6" s="513"/>
      <c r="J6" s="513"/>
      <c r="K6" s="513"/>
      <c r="L6" s="513" t="s">
        <v>165</v>
      </c>
      <c r="M6" s="513"/>
      <c r="N6" s="513"/>
      <c r="O6" s="513"/>
      <c r="P6" s="513"/>
      <c r="Q6" s="513"/>
      <c r="R6" s="517"/>
      <c r="S6" s="517"/>
      <c r="T6" s="517"/>
      <c r="U6" s="517"/>
      <c r="V6" s="518"/>
      <c r="W6" s="521" t="s">
        <v>166</v>
      </c>
      <c r="X6" s="522"/>
      <c r="Y6" s="522"/>
      <c r="Z6" s="522"/>
      <c r="AA6" s="522"/>
      <c r="AB6" s="512"/>
      <c r="AC6" s="525" t="s">
        <v>168</v>
      </c>
      <c r="AD6" s="526"/>
      <c r="AE6" s="526"/>
      <c r="AF6" s="526"/>
      <c r="AG6" s="526"/>
      <c r="AH6" s="526"/>
      <c r="AI6" s="526"/>
      <c r="AJ6" s="526"/>
      <c r="AK6" s="526"/>
      <c r="AL6" s="527"/>
      <c r="AM6" s="368" t="s">
        <v>72</v>
      </c>
      <c r="AN6" s="369"/>
      <c r="AO6" s="369"/>
      <c r="AP6" s="369"/>
      <c r="AQ6" s="369"/>
      <c r="AR6" s="369"/>
      <c r="AS6" s="369"/>
      <c r="AT6" s="370"/>
      <c r="AU6" s="371" t="s">
        <v>65</v>
      </c>
      <c r="AV6" s="372"/>
      <c r="AW6" s="372"/>
      <c r="AX6" s="372"/>
      <c r="AY6" s="373" t="s">
        <v>169</v>
      </c>
      <c r="AZ6" s="374"/>
      <c r="BA6" s="374"/>
      <c r="BB6" s="374"/>
      <c r="BC6" s="374"/>
      <c r="BD6" s="374"/>
      <c r="BE6" s="374"/>
      <c r="BF6" s="374"/>
      <c r="BG6" s="374"/>
      <c r="BH6" s="374"/>
      <c r="BI6" s="374"/>
      <c r="BJ6" s="374"/>
      <c r="BK6" s="374"/>
      <c r="BL6" s="374"/>
      <c r="BM6" s="375"/>
      <c r="BN6" s="376">
        <v>916092</v>
      </c>
      <c r="BO6" s="377"/>
      <c r="BP6" s="377"/>
      <c r="BQ6" s="377"/>
      <c r="BR6" s="377"/>
      <c r="BS6" s="377"/>
      <c r="BT6" s="377"/>
      <c r="BU6" s="378"/>
      <c r="BV6" s="376">
        <v>962220</v>
      </c>
      <c r="BW6" s="377"/>
      <c r="BX6" s="377"/>
      <c r="BY6" s="377"/>
      <c r="BZ6" s="377"/>
      <c r="CA6" s="377"/>
      <c r="CB6" s="377"/>
      <c r="CC6" s="378"/>
      <c r="CD6" s="379" t="s">
        <v>174</v>
      </c>
      <c r="CE6" s="380"/>
      <c r="CF6" s="380"/>
      <c r="CG6" s="380"/>
      <c r="CH6" s="380"/>
      <c r="CI6" s="380"/>
      <c r="CJ6" s="380"/>
      <c r="CK6" s="380"/>
      <c r="CL6" s="380"/>
      <c r="CM6" s="380"/>
      <c r="CN6" s="380"/>
      <c r="CO6" s="380"/>
      <c r="CP6" s="380"/>
      <c r="CQ6" s="380"/>
      <c r="CR6" s="380"/>
      <c r="CS6" s="381"/>
      <c r="CT6" s="385">
        <v>99.2</v>
      </c>
      <c r="CU6" s="386"/>
      <c r="CV6" s="386"/>
      <c r="CW6" s="386"/>
      <c r="CX6" s="386"/>
      <c r="CY6" s="386"/>
      <c r="CZ6" s="386"/>
      <c r="DA6" s="387"/>
      <c r="DB6" s="385">
        <v>100</v>
      </c>
      <c r="DC6" s="386"/>
      <c r="DD6" s="386"/>
      <c r="DE6" s="386"/>
      <c r="DF6" s="386"/>
      <c r="DG6" s="386"/>
      <c r="DH6" s="386"/>
      <c r="DI6" s="387"/>
    </row>
    <row r="7" spans="1:119" ht="18.75" customHeight="1">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175</v>
      </c>
      <c r="AN7" s="369"/>
      <c r="AO7" s="369"/>
      <c r="AP7" s="369"/>
      <c r="AQ7" s="369"/>
      <c r="AR7" s="369"/>
      <c r="AS7" s="369"/>
      <c r="AT7" s="370"/>
      <c r="AU7" s="371" t="s">
        <v>65</v>
      </c>
      <c r="AV7" s="372"/>
      <c r="AW7" s="372"/>
      <c r="AX7" s="372"/>
      <c r="AY7" s="373" t="s">
        <v>176</v>
      </c>
      <c r="AZ7" s="374"/>
      <c r="BA7" s="374"/>
      <c r="BB7" s="374"/>
      <c r="BC7" s="374"/>
      <c r="BD7" s="374"/>
      <c r="BE7" s="374"/>
      <c r="BF7" s="374"/>
      <c r="BG7" s="374"/>
      <c r="BH7" s="374"/>
      <c r="BI7" s="374"/>
      <c r="BJ7" s="374"/>
      <c r="BK7" s="374"/>
      <c r="BL7" s="374"/>
      <c r="BM7" s="375"/>
      <c r="BN7" s="376">
        <v>300054</v>
      </c>
      <c r="BO7" s="377"/>
      <c r="BP7" s="377"/>
      <c r="BQ7" s="377"/>
      <c r="BR7" s="377"/>
      <c r="BS7" s="377"/>
      <c r="BT7" s="377"/>
      <c r="BU7" s="378"/>
      <c r="BV7" s="376">
        <v>374711</v>
      </c>
      <c r="BW7" s="377"/>
      <c r="BX7" s="377"/>
      <c r="BY7" s="377"/>
      <c r="BZ7" s="377"/>
      <c r="CA7" s="377"/>
      <c r="CB7" s="377"/>
      <c r="CC7" s="378"/>
      <c r="CD7" s="379" t="s">
        <v>177</v>
      </c>
      <c r="CE7" s="380"/>
      <c r="CF7" s="380"/>
      <c r="CG7" s="380"/>
      <c r="CH7" s="380"/>
      <c r="CI7" s="380"/>
      <c r="CJ7" s="380"/>
      <c r="CK7" s="380"/>
      <c r="CL7" s="380"/>
      <c r="CM7" s="380"/>
      <c r="CN7" s="380"/>
      <c r="CO7" s="380"/>
      <c r="CP7" s="380"/>
      <c r="CQ7" s="380"/>
      <c r="CR7" s="380"/>
      <c r="CS7" s="381"/>
      <c r="CT7" s="376">
        <v>14076280</v>
      </c>
      <c r="CU7" s="377"/>
      <c r="CV7" s="377"/>
      <c r="CW7" s="377"/>
      <c r="CX7" s="377"/>
      <c r="CY7" s="377"/>
      <c r="CZ7" s="377"/>
      <c r="DA7" s="378"/>
      <c r="DB7" s="376">
        <v>13992224</v>
      </c>
      <c r="DC7" s="377"/>
      <c r="DD7" s="377"/>
      <c r="DE7" s="377"/>
      <c r="DF7" s="377"/>
      <c r="DG7" s="377"/>
      <c r="DH7" s="377"/>
      <c r="DI7" s="378"/>
    </row>
    <row r="8" spans="1:119" ht="18.75" customHeight="1">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178</v>
      </c>
      <c r="AN8" s="369"/>
      <c r="AO8" s="369"/>
      <c r="AP8" s="369"/>
      <c r="AQ8" s="369"/>
      <c r="AR8" s="369"/>
      <c r="AS8" s="369"/>
      <c r="AT8" s="370"/>
      <c r="AU8" s="371" t="s">
        <v>183</v>
      </c>
      <c r="AV8" s="372"/>
      <c r="AW8" s="372"/>
      <c r="AX8" s="372"/>
      <c r="AY8" s="373" t="s">
        <v>185</v>
      </c>
      <c r="AZ8" s="374"/>
      <c r="BA8" s="374"/>
      <c r="BB8" s="374"/>
      <c r="BC8" s="374"/>
      <c r="BD8" s="374"/>
      <c r="BE8" s="374"/>
      <c r="BF8" s="374"/>
      <c r="BG8" s="374"/>
      <c r="BH8" s="374"/>
      <c r="BI8" s="374"/>
      <c r="BJ8" s="374"/>
      <c r="BK8" s="374"/>
      <c r="BL8" s="374"/>
      <c r="BM8" s="375"/>
      <c r="BN8" s="376">
        <v>616038</v>
      </c>
      <c r="BO8" s="377"/>
      <c r="BP8" s="377"/>
      <c r="BQ8" s="377"/>
      <c r="BR8" s="377"/>
      <c r="BS8" s="377"/>
      <c r="BT8" s="377"/>
      <c r="BU8" s="378"/>
      <c r="BV8" s="376">
        <v>587509</v>
      </c>
      <c r="BW8" s="377"/>
      <c r="BX8" s="377"/>
      <c r="BY8" s="377"/>
      <c r="BZ8" s="377"/>
      <c r="CA8" s="377"/>
      <c r="CB8" s="377"/>
      <c r="CC8" s="378"/>
      <c r="CD8" s="379" t="s">
        <v>187</v>
      </c>
      <c r="CE8" s="380"/>
      <c r="CF8" s="380"/>
      <c r="CG8" s="380"/>
      <c r="CH8" s="380"/>
      <c r="CI8" s="380"/>
      <c r="CJ8" s="380"/>
      <c r="CK8" s="380"/>
      <c r="CL8" s="380"/>
      <c r="CM8" s="380"/>
      <c r="CN8" s="380"/>
      <c r="CO8" s="380"/>
      <c r="CP8" s="380"/>
      <c r="CQ8" s="380"/>
      <c r="CR8" s="380"/>
      <c r="CS8" s="381"/>
      <c r="CT8" s="388">
        <v>0.32</v>
      </c>
      <c r="CU8" s="389"/>
      <c r="CV8" s="389"/>
      <c r="CW8" s="389"/>
      <c r="CX8" s="389"/>
      <c r="CY8" s="389"/>
      <c r="CZ8" s="389"/>
      <c r="DA8" s="390"/>
      <c r="DB8" s="388">
        <v>0.32</v>
      </c>
      <c r="DC8" s="389"/>
      <c r="DD8" s="389"/>
      <c r="DE8" s="389"/>
      <c r="DF8" s="389"/>
      <c r="DG8" s="389"/>
      <c r="DH8" s="389"/>
      <c r="DI8" s="390"/>
    </row>
    <row r="9" spans="1:119" ht="18.75" customHeight="1">
      <c r="A9" s="2"/>
      <c r="B9" s="350" t="s">
        <v>20</v>
      </c>
      <c r="C9" s="351"/>
      <c r="D9" s="351"/>
      <c r="E9" s="351"/>
      <c r="F9" s="351"/>
      <c r="G9" s="351"/>
      <c r="H9" s="351"/>
      <c r="I9" s="351"/>
      <c r="J9" s="351"/>
      <c r="K9" s="448"/>
      <c r="L9" s="391" t="s">
        <v>188</v>
      </c>
      <c r="M9" s="392"/>
      <c r="N9" s="392"/>
      <c r="O9" s="392"/>
      <c r="P9" s="392"/>
      <c r="Q9" s="393"/>
      <c r="R9" s="394">
        <v>33145</v>
      </c>
      <c r="S9" s="395"/>
      <c r="T9" s="395"/>
      <c r="U9" s="395"/>
      <c r="V9" s="396"/>
      <c r="W9" s="353" t="s">
        <v>190</v>
      </c>
      <c r="X9" s="354"/>
      <c r="Y9" s="354"/>
      <c r="Z9" s="354"/>
      <c r="AA9" s="354"/>
      <c r="AB9" s="354"/>
      <c r="AC9" s="354"/>
      <c r="AD9" s="354"/>
      <c r="AE9" s="354"/>
      <c r="AF9" s="354"/>
      <c r="AG9" s="354"/>
      <c r="AH9" s="354"/>
      <c r="AI9" s="354"/>
      <c r="AJ9" s="354"/>
      <c r="AK9" s="354"/>
      <c r="AL9" s="355"/>
      <c r="AM9" s="368" t="s">
        <v>192</v>
      </c>
      <c r="AN9" s="369"/>
      <c r="AO9" s="369"/>
      <c r="AP9" s="369"/>
      <c r="AQ9" s="369"/>
      <c r="AR9" s="369"/>
      <c r="AS9" s="369"/>
      <c r="AT9" s="370"/>
      <c r="AU9" s="371" t="s">
        <v>65</v>
      </c>
      <c r="AV9" s="372"/>
      <c r="AW9" s="372"/>
      <c r="AX9" s="372"/>
      <c r="AY9" s="373" t="s">
        <v>69</v>
      </c>
      <c r="AZ9" s="374"/>
      <c r="BA9" s="374"/>
      <c r="BB9" s="374"/>
      <c r="BC9" s="374"/>
      <c r="BD9" s="374"/>
      <c r="BE9" s="374"/>
      <c r="BF9" s="374"/>
      <c r="BG9" s="374"/>
      <c r="BH9" s="374"/>
      <c r="BI9" s="374"/>
      <c r="BJ9" s="374"/>
      <c r="BK9" s="374"/>
      <c r="BL9" s="374"/>
      <c r="BM9" s="375"/>
      <c r="BN9" s="376">
        <v>28529</v>
      </c>
      <c r="BO9" s="377"/>
      <c r="BP9" s="377"/>
      <c r="BQ9" s="377"/>
      <c r="BR9" s="377"/>
      <c r="BS9" s="377"/>
      <c r="BT9" s="377"/>
      <c r="BU9" s="378"/>
      <c r="BV9" s="376">
        <v>73128</v>
      </c>
      <c r="BW9" s="377"/>
      <c r="BX9" s="377"/>
      <c r="BY9" s="377"/>
      <c r="BZ9" s="377"/>
      <c r="CA9" s="377"/>
      <c r="CB9" s="377"/>
      <c r="CC9" s="378"/>
      <c r="CD9" s="379" t="s">
        <v>66</v>
      </c>
      <c r="CE9" s="380"/>
      <c r="CF9" s="380"/>
      <c r="CG9" s="380"/>
      <c r="CH9" s="380"/>
      <c r="CI9" s="380"/>
      <c r="CJ9" s="380"/>
      <c r="CK9" s="380"/>
      <c r="CL9" s="380"/>
      <c r="CM9" s="380"/>
      <c r="CN9" s="380"/>
      <c r="CO9" s="380"/>
      <c r="CP9" s="380"/>
      <c r="CQ9" s="380"/>
      <c r="CR9" s="380"/>
      <c r="CS9" s="381"/>
      <c r="CT9" s="382">
        <v>19.2</v>
      </c>
      <c r="CU9" s="383"/>
      <c r="CV9" s="383"/>
      <c r="CW9" s="383"/>
      <c r="CX9" s="383"/>
      <c r="CY9" s="383"/>
      <c r="CZ9" s="383"/>
      <c r="DA9" s="384"/>
      <c r="DB9" s="382">
        <v>18.100000000000001</v>
      </c>
      <c r="DC9" s="383"/>
      <c r="DD9" s="383"/>
      <c r="DE9" s="383"/>
      <c r="DF9" s="383"/>
      <c r="DG9" s="383"/>
      <c r="DH9" s="383"/>
      <c r="DI9" s="384"/>
    </row>
    <row r="10" spans="1:119" ht="18.75" customHeight="1">
      <c r="A10" s="2"/>
      <c r="B10" s="350"/>
      <c r="C10" s="351"/>
      <c r="D10" s="351"/>
      <c r="E10" s="351"/>
      <c r="F10" s="351"/>
      <c r="G10" s="351"/>
      <c r="H10" s="351"/>
      <c r="I10" s="351"/>
      <c r="J10" s="351"/>
      <c r="K10" s="448"/>
      <c r="L10" s="397" t="s">
        <v>186</v>
      </c>
      <c r="M10" s="369"/>
      <c r="N10" s="369"/>
      <c r="O10" s="369"/>
      <c r="P10" s="369"/>
      <c r="Q10" s="370"/>
      <c r="R10" s="398">
        <v>35214</v>
      </c>
      <c r="S10" s="399"/>
      <c r="T10" s="399"/>
      <c r="U10" s="399"/>
      <c r="V10" s="400"/>
      <c r="W10" s="506"/>
      <c r="X10" s="486"/>
      <c r="Y10" s="486"/>
      <c r="Z10" s="486"/>
      <c r="AA10" s="486"/>
      <c r="AB10" s="486"/>
      <c r="AC10" s="486"/>
      <c r="AD10" s="486"/>
      <c r="AE10" s="486"/>
      <c r="AF10" s="486"/>
      <c r="AG10" s="486"/>
      <c r="AH10" s="486"/>
      <c r="AI10" s="486"/>
      <c r="AJ10" s="486"/>
      <c r="AK10" s="486"/>
      <c r="AL10" s="509"/>
      <c r="AM10" s="368" t="s">
        <v>194</v>
      </c>
      <c r="AN10" s="369"/>
      <c r="AO10" s="369"/>
      <c r="AP10" s="369"/>
      <c r="AQ10" s="369"/>
      <c r="AR10" s="369"/>
      <c r="AS10" s="369"/>
      <c r="AT10" s="370"/>
      <c r="AU10" s="371" t="s">
        <v>183</v>
      </c>
      <c r="AV10" s="372"/>
      <c r="AW10" s="372"/>
      <c r="AX10" s="372"/>
      <c r="AY10" s="373" t="s">
        <v>196</v>
      </c>
      <c r="AZ10" s="374"/>
      <c r="BA10" s="374"/>
      <c r="BB10" s="374"/>
      <c r="BC10" s="374"/>
      <c r="BD10" s="374"/>
      <c r="BE10" s="374"/>
      <c r="BF10" s="374"/>
      <c r="BG10" s="374"/>
      <c r="BH10" s="374"/>
      <c r="BI10" s="374"/>
      <c r="BJ10" s="374"/>
      <c r="BK10" s="374"/>
      <c r="BL10" s="374"/>
      <c r="BM10" s="375"/>
      <c r="BN10" s="376">
        <v>292078</v>
      </c>
      <c r="BO10" s="377"/>
      <c r="BP10" s="377"/>
      <c r="BQ10" s="377"/>
      <c r="BR10" s="377"/>
      <c r="BS10" s="377"/>
      <c r="BT10" s="377"/>
      <c r="BU10" s="378"/>
      <c r="BV10" s="376">
        <v>255113</v>
      </c>
      <c r="BW10" s="377"/>
      <c r="BX10" s="377"/>
      <c r="BY10" s="377"/>
      <c r="BZ10" s="377"/>
      <c r="CA10" s="377"/>
      <c r="CB10" s="377"/>
      <c r="CC10" s="378"/>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50"/>
      <c r="C11" s="351"/>
      <c r="D11" s="351"/>
      <c r="E11" s="351"/>
      <c r="F11" s="351"/>
      <c r="G11" s="351"/>
      <c r="H11" s="351"/>
      <c r="I11" s="351"/>
      <c r="J11" s="351"/>
      <c r="K11" s="448"/>
      <c r="L11" s="401" t="s">
        <v>199</v>
      </c>
      <c r="M11" s="402"/>
      <c r="N11" s="402"/>
      <c r="O11" s="402"/>
      <c r="P11" s="402"/>
      <c r="Q11" s="403"/>
      <c r="R11" s="404" t="s">
        <v>171</v>
      </c>
      <c r="S11" s="405"/>
      <c r="T11" s="405"/>
      <c r="U11" s="405"/>
      <c r="V11" s="406"/>
      <c r="W11" s="506"/>
      <c r="X11" s="486"/>
      <c r="Y11" s="486"/>
      <c r="Z11" s="486"/>
      <c r="AA11" s="486"/>
      <c r="AB11" s="486"/>
      <c r="AC11" s="486"/>
      <c r="AD11" s="486"/>
      <c r="AE11" s="486"/>
      <c r="AF11" s="486"/>
      <c r="AG11" s="486"/>
      <c r="AH11" s="486"/>
      <c r="AI11" s="486"/>
      <c r="AJ11" s="486"/>
      <c r="AK11" s="486"/>
      <c r="AL11" s="509"/>
      <c r="AM11" s="368" t="s">
        <v>201</v>
      </c>
      <c r="AN11" s="369"/>
      <c r="AO11" s="369"/>
      <c r="AP11" s="369"/>
      <c r="AQ11" s="369"/>
      <c r="AR11" s="369"/>
      <c r="AS11" s="369"/>
      <c r="AT11" s="370"/>
      <c r="AU11" s="371" t="s">
        <v>183</v>
      </c>
      <c r="AV11" s="372"/>
      <c r="AW11" s="372"/>
      <c r="AX11" s="372"/>
      <c r="AY11" s="373" t="s">
        <v>202</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205</v>
      </c>
      <c r="CE11" s="380"/>
      <c r="CF11" s="380"/>
      <c r="CG11" s="380"/>
      <c r="CH11" s="380"/>
      <c r="CI11" s="380"/>
      <c r="CJ11" s="380"/>
      <c r="CK11" s="380"/>
      <c r="CL11" s="380"/>
      <c r="CM11" s="380"/>
      <c r="CN11" s="380"/>
      <c r="CO11" s="380"/>
      <c r="CP11" s="380"/>
      <c r="CQ11" s="380"/>
      <c r="CR11" s="380"/>
      <c r="CS11" s="381"/>
      <c r="CT11" s="388" t="s">
        <v>206</v>
      </c>
      <c r="CU11" s="389"/>
      <c r="CV11" s="389"/>
      <c r="CW11" s="389"/>
      <c r="CX11" s="389"/>
      <c r="CY11" s="389"/>
      <c r="CZ11" s="389"/>
      <c r="DA11" s="390"/>
      <c r="DB11" s="388" t="s">
        <v>206</v>
      </c>
      <c r="DC11" s="389"/>
      <c r="DD11" s="389"/>
      <c r="DE11" s="389"/>
      <c r="DF11" s="389"/>
      <c r="DG11" s="389"/>
      <c r="DH11" s="389"/>
      <c r="DI11" s="390"/>
    </row>
    <row r="12" spans="1:119" ht="18.75" customHeight="1">
      <c r="A12" s="2"/>
      <c r="B12" s="533" t="s">
        <v>208</v>
      </c>
      <c r="C12" s="534"/>
      <c r="D12" s="534"/>
      <c r="E12" s="534"/>
      <c r="F12" s="534"/>
      <c r="G12" s="534"/>
      <c r="H12" s="534"/>
      <c r="I12" s="534"/>
      <c r="J12" s="534"/>
      <c r="K12" s="535"/>
      <c r="L12" s="407" t="s">
        <v>210</v>
      </c>
      <c r="M12" s="408"/>
      <c r="N12" s="408"/>
      <c r="O12" s="408"/>
      <c r="P12" s="408"/>
      <c r="Q12" s="409"/>
      <c r="R12" s="410">
        <v>31511</v>
      </c>
      <c r="S12" s="411"/>
      <c r="T12" s="411"/>
      <c r="U12" s="411"/>
      <c r="V12" s="412"/>
      <c r="W12" s="413" t="s">
        <v>5</v>
      </c>
      <c r="X12" s="372"/>
      <c r="Y12" s="372"/>
      <c r="Z12" s="372"/>
      <c r="AA12" s="372"/>
      <c r="AB12" s="414"/>
      <c r="AC12" s="415" t="s">
        <v>211</v>
      </c>
      <c r="AD12" s="416"/>
      <c r="AE12" s="416"/>
      <c r="AF12" s="416"/>
      <c r="AG12" s="417"/>
      <c r="AH12" s="415" t="s">
        <v>213</v>
      </c>
      <c r="AI12" s="416"/>
      <c r="AJ12" s="416"/>
      <c r="AK12" s="416"/>
      <c r="AL12" s="418"/>
      <c r="AM12" s="368" t="s">
        <v>216</v>
      </c>
      <c r="AN12" s="369"/>
      <c r="AO12" s="369"/>
      <c r="AP12" s="369"/>
      <c r="AQ12" s="369"/>
      <c r="AR12" s="369"/>
      <c r="AS12" s="369"/>
      <c r="AT12" s="370"/>
      <c r="AU12" s="371" t="s">
        <v>65</v>
      </c>
      <c r="AV12" s="372"/>
      <c r="AW12" s="372"/>
      <c r="AX12" s="372"/>
      <c r="AY12" s="373" t="s">
        <v>218</v>
      </c>
      <c r="AZ12" s="374"/>
      <c r="BA12" s="374"/>
      <c r="BB12" s="374"/>
      <c r="BC12" s="374"/>
      <c r="BD12" s="374"/>
      <c r="BE12" s="374"/>
      <c r="BF12" s="374"/>
      <c r="BG12" s="374"/>
      <c r="BH12" s="374"/>
      <c r="BI12" s="374"/>
      <c r="BJ12" s="374"/>
      <c r="BK12" s="374"/>
      <c r="BL12" s="374"/>
      <c r="BM12" s="375"/>
      <c r="BN12" s="376">
        <v>309493</v>
      </c>
      <c r="BO12" s="377"/>
      <c r="BP12" s="377"/>
      <c r="BQ12" s="377"/>
      <c r="BR12" s="377"/>
      <c r="BS12" s="377"/>
      <c r="BT12" s="377"/>
      <c r="BU12" s="378"/>
      <c r="BV12" s="376">
        <v>819483</v>
      </c>
      <c r="BW12" s="377"/>
      <c r="BX12" s="377"/>
      <c r="BY12" s="377"/>
      <c r="BZ12" s="377"/>
      <c r="CA12" s="377"/>
      <c r="CB12" s="377"/>
      <c r="CC12" s="378"/>
      <c r="CD12" s="379" t="s">
        <v>220</v>
      </c>
      <c r="CE12" s="380"/>
      <c r="CF12" s="380"/>
      <c r="CG12" s="380"/>
      <c r="CH12" s="380"/>
      <c r="CI12" s="380"/>
      <c r="CJ12" s="380"/>
      <c r="CK12" s="380"/>
      <c r="CL12" s="380"/>
      <c r="CM12" s="380"/>
      <c r="CN12" s="380"/>
      <c r="CO12" s="380"/>
      <c r="CP12" s="380"/>
      <c r="CQ12" s="380"/>
      <c r="CR12" s="380"/>
      <c r="CS12" s="381"/>
      <c r="CT12" s="388" t="s">
        <v>206</v>
      </c>
      <c r="CU12" s="389"/>
      <c r="CV12" s="389"/>
      <c r="CW12" s="389"/>
      <c r="CX12" s="389"/>
      <c r="CY12" s="389"/>
      <c r="CZ12" s="389"/>
      <c r="DA12" s="390"/>
      <c r="DB12" s="388" t="s">
        <v>206</v>
      </c>
      <c r="DC12" s="389"/>
      <c r="DD12" s="389"/>
      <c r="DE12" s="389"/>
      <c r="DF12" s="389"/>
      <c r="DG12" s="389"/>
      <c r="DH12" s="389"/>
      <c r="DI12" s="390"/>
    </row>
    <row r="13" spans="1:119" ht="18.75" customHeight="1">
      <c r="A13" s="2"/>
      <c r="B13" s="536"/>
      <c r="C13" s="537"/>
      <c r="D13" s="537"/>
      <c r="E13" s="537"/>
      <c r="F13" s="537"/>
      <c r="G13" s="537"/>
      <c r="H13" s="537"/>
      <c r="I13" s="537"/>
      <c r="J13" s="537"/>
      <c r="K13" s="538"/>
      <c r="L13" s="16"/>
      <c r="M13" s="419" t="s">
        <v>221</v>
      </c>
      <c r="N13" s="420"/>
      <c r="O13" s="420"/>
      <c r="P13" s="420"/>
      <c r="Q13" s="421"/>
      <c r="R13" s="422">
        <v>31149</v>
      </c>
      <c r="S13" s="423"/>
      <c r="T13" s="423"/>
      <c r="U13" s="423"/>
      <c r="V13" s="424"/>
      <c r="W13" s="521" t="s">
        <v>223</v>
      </c>
      <c r="X13" s="522"/>
      <c r="Y13" s="522"/>
      <c r="Z13" s="522"/>
      <c r="AA13" s="522"/>
      <c r="AB13" s="512"/>
      <c r="AC13" s="398">
        <v>1532</v>
      </c>
      <c r="AD13" s="399"/>
      <c r="AE13" s="399"/>
      <c r="AF13" s="399"/>
      <c r="AG13" s="425"/>
      <c r="AH13" s="398">
        <v>1743</v>
      </c>
      <c r="AI13" s="399"/>
      <c r="AJ13" s="399"/>
      <c r="AK13" s="399"/>
      <c r="AL13" s="400"/>
      <c r="AM13" s="368" t="s">
        <v>224</v>
      </c>
      <c r="AN13" s="369"/>
      <c r="AO13" s="369"/>
      <c r="AP13" s="369"/>
      <c r="AQ13" s="369"/>
      <c r="AR13" s="369"/>
      <c r="AS13" s="369"/>
      <c r="AT13" s="370"/>
      <c r="AU13" s="371" t="s">
        <v>183</v>
      </c>
      <c r="AV13" s="372"/>
      <c r="AW13" s="372"/>
      <c r="AX13" s="372"/>
      <c r="AY13" s="373" t="s">
        <v>226</v>
      </c>
      <c r="AZ13" s="374"/>
      <c r="BA13" s="374"/>
      <c r="BB13" s="374"/>
      <c r="BC13" s="374"/>
      <c r="BD13" s="374"/>
      <c r="BE13" s="374"/>
      <c r="BF13" s="374"/>
      <c r="BG13" s="374"/>
      <c r="BH13" s="374"/>
      <c r="BI13" s="374"/>
      <c r="BJ13" s="374"/>
      <c r="BK13" s="374"/>
      <c r="BL13" s="374"/>
      <c r="BM13" s="375"/>
      <c r="BN13" s="376">
        <v>11114</v>
      </c>
      <c r="BO13" s="377"/>
      <c r="BP13" s="377"/>
      <c r="BQ13" s="377"/>
      <c r="BR13" s="377"/>
      <c r="BS13" s="377"/>
      <c r="BT13" s="377"/>
      <c r="BU13" s="378"/>
      <c r="BV13" s="376">
        <v>-491242</v>
      </c>
      <c r="BW13" s="377"/>
      <c r="BX13" s="377"/>
      <c r="BY13" s="377"/>
      <c r="BZ13" s="377"/>
      <c r="CA13" s="377"/>
      <c r="CB13" s="377"/>
      <c r="CC13" s="378"/>
      <c r="CD13" s="379" t="s">
        <v>228</v>
      </c>
      <c r="CE13" s="380"/>
      <c r="CF13" s="380"/>
      <c r="CG13" s="380"/>
      <c r="CH13" s="380"/>
      <c r="CI13" s="380"/>
      <c r="CJ13" s="380"/>
      <c r="CK13" s="380"/>
      <c r="CL13" s="380"/>
      <c r="CM13" s="380"/>
      <c r="CN13" s="380"/>
      <c r="CO13" s="380"/>
      <c r="CP13" s="380"/>
      <c r="CQ13" s="380"/>
      <c r="CR13" s="380"/>
      <c r="CS13" s="381"/>
      <c r="CT13" s="382">
        <v>13.4</v>
      </c>
      <c r="CU13" s="383"/>
      <c r="CV13" s="383"/>
      <c r="CW13" s="383"/>
      <c r="CX13" s="383"/>
      <c r="CY13" s="383"/>
      <c r="CZ13" s="383"/>
      <c r="DA13" s="384"/>
      <c r="DB13" s="382">
        <v>13.6</v>
      </c>
      <c r="DC13" s="383"/>
      <c r="DD13" s="383"/>
      <c r="DE13" s="383"/>
      <c r="DF13" s="383"/>
      <c r="DG13" s="383"/>
      <c r="DH13" s="383"/>
      <c r="DI13" s="384"/>
    </row>
    <row r="14" spans="1:119" ht="18.75" customHeight="1">
      <c r="A14" s="2"/>
      <c r="B14" s="536"/>
      <c r="C14" s="537"/>
      <c r="D14" s="537"/>
      <c r="E14" s="537"/>
      <c r="F14" s="537"/>
      <c r="G14" s="537"/>
      <c r="H14" s="537"/>
      <c r="I14" s="537"/>
      <c r="J14" s="537"/>
      <c r="K14" s="538"/>
      <c r="L14" s="426" t="s">
        <v>229</v>
      </c>
      <c r="M14" s="427"/>
      <c r="N14" s="427"/>
      <c r="O14" s="427"/>
      <c r="P14" s="427"/>
      <c r="Q14" s="428"/>
      <c r="R14" s="422">
        <v>31981</v>
      </c>
      <c r="S14" s="423"/>
      <c r="T14" s="423"/>
      <c r="U14" s="423"/>
      <c r="V14" s="424"/>
      <c r="W14" s="507"/>
      <c r="X14" s="508"/>
      <c r="Y14" s="508"/>
      <c r="Z14" s="508"/>
      <c r="AA14" s="508"/>
      <c r="AB14" s="498"/>
      <c r="AC14" s="429">
        <v>10.3</v>
      </c>
      <c r="AD14" s="430"/>
      <c r="AE14" s="430"/>
      <c r="AF14" s="430"/>
      <c r="AG14" s="431"/>
      <c r="AH14" s="429">
        <v>11.3</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232</v>
      </c>
      <c r="CE14" s="434"/>
      <c r="CF14" s="434"/>
      <c r="CG14" s="434"/>
      <c r="CH14" s="434"/>
      <c r="CI14" s="434"/>
      <c r="CJ14" s="434"/>
      <c r="CK14" s="434"/>
      <c r="CL14" s="434"/>
      <c r="CM14" s="434"/>
      <c r="CN14" s="434"/>
      <c r="CO14" s="434"/>
      <c r="CP14" s="434"/>
      <c r="CQ14" s="434"/>
      <c r="CR14" s="434"/>
      <c r="CS14" s="435"/>
      <c r="CT14" s="436">
        <v>82.7</v>
      </c>
      <c r="CU14" s="437"/>
      <c r="CV14" s="437"/>
      <c r="CW14" s="437"/>
      <c r="CX14" s="437"/>
      <c r="CY14" s="437"/>
      <c r="CZ14" s="437"/>
      <c r="DA14" s="438"/>
      <c r="DB14" s="436">
        <v>92.2</v>
      </c>
      <c r="DC14" s="437"/>
      <c r="DD14" s="437"/>
      <c r="DE14" s="437"/>
      <c r="DF14" s="437"/>
      <c r="DG14" s="437"/>
      <c r="DH14" s="437"/>
      <c r="DI14" s="438"/>
    </row>
    <row r="15" spans="1:119" ht="18.75" customHeight="1">
      <c r="A15" s="2"/>
      <c r="B15" s="536"/>
      <c r="C15" s="537"/>
      <c r="D15" s="537"/>
      <c r="E15" s="537"/>
      <c r="F15" s="537"/>
      <c r="G15" s="537"/>
      <c r="H15" s="537"/>
      <c r="I15" s="537"/>
      <c r="J15" s="537"/>
      <c r="K15" s="538"/>
      <c r="L15" s="16"/>
      <c r="M15" s="419" t="s">
        <v>221</v>
      </c>
      <c r="N15" s="420"/>
      <c r="O15" s="420"/>
      <c r="P15" s="420"/>
      <c r="Q15" s="421"/>
      <c r="R15" s="422">
        <v>31693</v>
      </c>
      <c r="S15" s="423"/>
      <c r="T15" s="423"/>
      <c r="U15" s="423"/>
      <c r="V15" s="424"/>
      <c r="W15" s="521" t="s">
        <v>7</v>
      </c>
      <c r="X15" s="522"/>
      <c r="Y15" s="522"/>
      <c r="Z15" s="522"/>
      <c r="AA15" s="522"/>
      <c r="AB15" s="512"/>
      <c r="AC15" s="398">
        <v>3734</v>
      </c>
      <c r="AD15" s="399"/>
      <c r="AE15" s="399"/>
      <c r="AF15" s="399"/>
      <c r="AG15" s="425"/>
      <c r="AH15" s="398">
        <v>3991</v>
      </c>
      <c r="AI15" s="399"/>
      <c r="AJ15" s="399"/>
      <c r="AK15" s="399"/>
      <c r="AL15" s="400"/>
      <c r="AM15" s="368"/>
      <c r="AN15" s="369"/>
      <c r="AO15" s="369"/>
      <c r="AP15" s="369"/>
      <c r="AQ15" s="369"/>
      <c r="AR15" s="369"/>
      <c r="AS15" s="369"/>
      <c r="AT15" s="370"/>
      <c r="AU15" s="371"/>
      <c r="AV15" s="372"/>
      <c r="AW15" s="372"/>
      <c r="AX15" s="372"/>
      <c r="AY15" s="356" t="s">
        <v>235</v>
      </c>
      <c r="AZ15" s="357"/>
      <c r="BA15" s="357"/>
      <c r="BB15" s="357"/>
      <c r="BC15" s="357"/>
      <c r="BD15" s="357"/>
      <c r="BE15" s="357"/>
      <c r="BF15" s="357"/>
      <c r="BG15" s="357"/>
      <c r="BH15" s="357"/>
      <c r="BI15" s="357"/>
      <c r="BJ15" s="357"/>
      <c r="BK15" s="357"/>
      <c r="BL15" s="357"/>
      <c r="BM15" s="358"/>
      <c r="BN15" s="359">
        <v>3845506</v>
      </c>
      <c r="BO15" s="360"/>
      <c r="BP15" s="360"/>
      <c r="BQ15" s="360"/>
      <c r="BR15" s="360"/>
      <c r="BS15" s="360"/>
      <c r="BT15" s="360"/>
      <c r="BU15" s="361"/>
      <c r="BV15" s="359">
        <v>3728602</v>
      </c>
      <c r="BW15" s="360"/>
      <c r="BX15" s="360"/>
      <c r="BY15" s="360"/>
      <c r="BZ15" s="360"/>
      <c r="CA15" s="360"/>
      <c r="CB15" s="360"/>
      <c r="CC15" s="361"/>
      <c r="CD15" s="362" t="s">
        <v>222</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c r="A16" s="2"/>
      <c r="B16" s="536"/>
      <c r="C16" s="537"/>
      <c r="D16" s="537"/>
      <c r="E16" s="537"/>
      <c r="F16" s="537"/>
      <c r="G16" s="537"/>
      <c r="H16" s="537"/>
      <c r="I16" s="537"/>
      <c r="J16" s="537"/>
      <c r="K16" s="538"/>
      <c r="L16" s="426" t="s">
        <v>48</v>
      </c>
      <c r="M16" s="439"/>
      <c r="N16" s="439"/>
      <c r="O16" s="439"/>
      <c r="P16" s="439"/>
      <c r="Q16" s="440"/>
      <c r="R16" s="441" t="s">
        <v>236</v>
      </c>
      <c r="S16" s="442"/>
      <c r="T16" s="442"/>
      <c r="U16" s="442"/>
      <c r="V16" s="443"/>
      <c r="W16" s="507"/>
      <c r="X16" s="508"/>
      <c r="Y16" s="508"/>
      <c r="Z16" s="508"/>
      <c r="AA16" s="508"/>
      <c r="AB16" s="498"/>
      <c r="AC16" s="429">
        <v>25</v>
      </c>
      <c r="AD16" s="430"/>
      <c r="AE16" s="430"/>
      <c r="AF16" s="430"/>
      <c r="AG16" s="431"/>
      <c r="AH16" s="429">
        <v>25.9</v>
      </c>
      <c r="AI16" s="430"/>
      <c r="AJ16" s="430"/>
      <c r="AK16" s="430"/>
      <c r="AL16" s="432"/>
      <c r="AM16" s="368"/>
      <c r="AN16" s="369"/>
      <c r="AO16" s="369"/>
      <c r="AP16" s="369"/>
      <c r="AQ16" s="369"/>
      <c r="AR16" s="369"/>
      <c r="AS16" s="369"/>
      <c r="AT16" s="370"/>
      <c r="AU16" s="371"/>
      <c r="AV16" s="372"/>
      <c r="AW16" s="372"/>
      <c r="AX16" s="372"/>
      <c r="AY16" s="373" t="s">
        <v>109</v>
      </c>
      <c r="AZ16" s="374"/>
      <c r="BA16" s="374"/>
      <c r="BB16" s="374"/>
      <c r="BC16" s="374"/>
      <c r="BD16" s="374"/>
      <c r="BE16" s="374"/>
      <c r="BF16" s="374"/>
      <c r="BG16" s="374"/>
      <c r="BH16" s="374"/>
      <c r="BI16" s="374"/>
      <c r="BJ16" s="374"/>
      <c r="BK16" s="374"/>
      <c r="BL16" s="374"/>
      <c r="BM16" s="375"/>
      <c r="BN16" s="376">
        <v>12252445</v>
      </c>
      <c r="BO16" s="377"/>
      <c r="BP16" s="377"/>
      <c r="BQ16" s="377"/>
      <c r="BR16" s="377"/>
      <c r="BS16" s="377"/>
      <c r="BT16" s="377"/>
      <c r="BU16" s="378"/>
      <c r="BV16" s="376">
        <v>11940842</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c r="A17" s="2"/>
      <c r="B17" s="539"/>
      <c r="C17" s="540"/>
      <c r="D17" s="540"/>
      <c r="E17" s="540"/>
      <c r="F17" s="540"/>
      <c r="G17" s="540"/>
      <c r="H17" s="540"/>
      <c r="I17" s="540"/>
      <c r="J17" s="540"/>
      <c r="K17" s="541"/>
      <c r="L17" s="17"/>
      <c r="M17" s="444" t="s">
        <v>103</v>
      </c>
      <c r="N17" s="445"/>
      <c r="O17" s="445"/>
      <c r="P17" s="445"/>
      <c r="Q17" s="446"/>
      <c r="R17" s="441" t="s">
        <v>237</v>
      </c>
      <c r="S17" s="442"/>
      <c r="T17" s="442"/>
      <c r="U17" s="442"/>
      <c r="V17" s="443"/>
      <c r="W17" s="521" t="s">
        <v>95</v>
      </c>
      <c r="X17" s="522"/>
      <c r="Y17" s="522"/>
      <c r="Z17" s="522"/>
      <c r="AA17" s="522"/>
      <c r="AB17" s="512"/>
      <c r="AC17" s="398">
        <v>9645</v>
      </c>
      <c r="AD17" s="399"/>
      <c r="AE17" s="399"/>
      <c r="AF17" s="399"/>
      <c r="AG17" s="425"/>
      <c r="AH17" s="398">
        <v>9664</v>
      </c>
      <c r="AI17" s="399"/>
      <c r="AJ17" s="399"/>
      <c r="AK17" s="399"/>
      <c r="AL17" s="400"/>
      <c r="AM17" s="368"/>
      <c r="AN17" s="369"/>
      <c r="AO17" s="369"/>
      <c r="AP17" s="369"/>
      <c r="AQ17" s="369"/>
      <c r="AR17" s="369"/>
      <c r="AS17" s="369"/>
      <c r="AT17" s="370"/>
      <c r="AU17" s="371"/>
      <c r="AV17" s="372"/>
      <c r="AW17" s="372"/>
      <c r="AX17" s="372"/>
      <c r="AY17" s="373" t="s">
        <v>238</v>
      </c>
      <c r="AZ17" s="374"/>
      <c r="BA17" s="374"/>
      <c r="BB17" s="374"/>
      <c r="BC17" s="374"/>
      <c r="BD17" s="374"/>
      <c r="BE17" s="374"/>
      <c r="BF17" s="374"/>
      <c r="BG17" s="374"/>
      <c r="BH17" s="374"/>
      <c r="BI17" s="374"/>
      <c r="BJ17" s="374"/>
      <c r="BK17" s="374"/>
      <c r="BL17" s="374"/>
      <c r="BM17" s="375"/>
      <c r="BN17" s="376">
        <v>4865227</v>
      </c>
      <c r="BO17" s="377"/>
      <c r="BP17" s="377"/>
      <c r="BQ17" s="377"/>
      <c r="BR17" s="377"/>
      <c r="BS17" s="377"/>
      <c r="BT17" s="377"/>
      <c r="BU17" s="378"/>
      <c r="BV17" s="376">
        <v>4726500</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c r="A18" s="2"/>
      <c r="B18" s="447" t="s">
        <v>240</v>
      </c>
      <c r="C18" s="448"/>
      <c r="D18" s="448"/>
      <c r="E18" s="449"/>
      <c r="F18" s="449"/>
      <c r="G18" s="449"/>
      <c r="H18" s="449"/>
      <c r="I18" s="449"/>
      <c r="J18" s="449"/>
      <c r="K18" s="449"/>
      <c r="L18" s="450">
        <v>616.4</v>
      </c>
      <c r="M18" s="450"/>
      <c r="N18" s="450"/>
      <c r="O18" s="450"/>
      <c r="P18" s="450"/>
      <c r="Q18" s="450"/>
      <c r="R18" s="451"/>
      <c r="S18" s="451"/>
      <c r="T18" s="451"/>
      <c r="U18" s="451"/>
      <c r="V18" s="452"/>
      <c r="W18" s="523"/>
      <c r="X18" s="524"/>
      <c r="Y18" s="524"/>
      <c r="Z18" s="524"/>
      <c r="AA18" s="524"/>
      <c r="AB18" s="515"/>
      <c r="AC18" s="453">
        <v>64.7</v>
      </c>
      <c r="AD18" s="454"/>
      <c r="AE18" s="454"/>
      <c r="AF18" s="454"/>
      <c r="AG18" s="455"/>
      <c r="AH18" s="453">
        <v>62.8</v>
      </c>
      <c r="AI18" s="454"/>
      <c r="AJ18" s="454"/>
      <c r="AK18" s="454"/>
      <c r="AL18" s="456"/>
      <c r="AM18" s="368"/>
      <c r="AN18" s="369"/>
      <c r="AO18" s="369"/>
      <c r="AP18" s="369"/>
      <c r="AQ18" s="369"/>
      <c r="AR18" s="369"/>
      <c r="AS18" s="369"/>
      <c r="AT18" s="370"/>
      <c r="AU18" s="371"/>
      <c r="AV18" s="372"/>
      <c r="AW18" s="372"/>
      <c r="AX18" s="372"/>
      <c r="AY18" s="373" t="s">
        <v>242</v>
      </c>
      <c r="AZ18" s="374"/>
      <c r="BA18" s="374"/>
      <c r="BB18" s="374"/>
      <c r="BC18" s="374"/>
      <c r="BD18" s="374"/>
      <c r="BE18" s="374"/>
      <c r="BF18" s="374"/>
      <c r="BG18" s="374"/>
      <c r="BH18" s="374"/>
      <c r="BI18" s="374"/>
      <c r="BJ18" s="374"/>
      <c r="BK18" s="374"/>
      <c r="BL18" s="374"/>
      <c r="BM18" s="375"/>
      <c r="BN18" s="376">
        <v>13769456</v>
      </c>
      <c r="BO18" s="377"/>
      <c r="BP18" s="377"/>
      <c r="BQ18" s="377"/>
      <c r="BR18" s="377"/>
      <c r="BS18" s="377"/>
      <c r="BT18" s="377"/>
      <c r="BU18" s="378"/>
      <c r="BV18" s="376">
        <v>13655531</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c r="A19" s="2"/>
      <c r="B19" s="447" t="s">
        <v>62</v>
      </c>
      <c r="C19" s="448"/>
      <c r="D19" s="448"/>
      <c r="E19" s="449"/>
      <c r="F19" s="449"/>
      <c r="G19" s="449"/>
      <c r="H19" s="449"/>
      <c r="I19" s="449"/>
      <c r="J19" s="449"/>
      <c r="K19" s="449"/>
      <c r="L19" s="457">
        <v>54</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244</v>
      </c>
      <c r="AZ19" s="374"/>
      <c r="BA19" s="374"/>
      <c r="BB19" s="374"/>
      <c r="BC19" s="374"/>
      <c r="BD19" s="374"/>
      <c r="BE19" s="374"/>
      <c r="BF19" s="374"/>
      <c r="BG19" s="374"/>
      <c r="BH19" s="374"/>
      <c r="BI19" s="374"/>
      <c r="BJ19" s="374"/>
      <c r="BK19" s="374"/>
      <c r="BL19" s="374"/>
      <c r="BM19" s="375"/>
      <c r="BN19" s="376">
        <v>16597283</v>
      </c>
      <c r="BO19" s="377"/>
      <c r="BP19" s="377"/>
      <c r="BQ19" s="377"/>
      <c r="BR19" s="377"/>
      <c r="BS19" s="377"/>
      <c r="BT19" s="377"/>
      <c r="BU19" s="378"/>
      <c r="BV19" s="376">
        <v>17180909</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c r="A20" s="2"/>
      <c r="B20" s="447" t="s">
        <v>247</v>
      </c>
      <c r="C20" s="448"/>
      <c r="D20" s="448"/>
      <c r="E20" s="449"/>
      <c r="F20" s="449"/>
      <c r="G20" s="449"/>
      <c r="H20" s="449"/>
      <c r="I20" s="449"/>
      <c r="J20" s="449"/>
      <c r="K20" s="449"/>
      <c r="L20" s="457">
        <v>12783</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c r="A21" s="2"/>
      <c r="B21" s="468" t="s">
        <v>249</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c r="A22" s="2"/>
      <c r="B22" s="567" t="s">
        <v>250</v>
      </c>
      <c r="C22" s="568"/>
      <c r="D22" s="569"/>
      <c r="E22" s="517" t="s">
        <v>5</v>
      </c>
      <c r="F22" s="522"/>
      <c r="G22" s="522"/>
      <c r="H22" s="522"/>
      <c r="I22" s="522"/>
      <c r="J22" s="522"/>
      <c r="K22" s="512"/>
      <c r="L22" s="517" t="s">
        <v>252</v>
      </c>
      <c r="M22" s="522"/>
      <c r="N22" s="522"/>
      <c r="O22" s="522"/>
      <c r="P22" s="512"/>
      <c r="Q22" s="544" t="s">
        <v>253</v>
      </c>
      <c r="R22" s="545"/>
      <c r="S22" s="545"/>
      <c r="T22" s="545"/>
      <c r="U22" s="545"/>
      <c r="V22" s="546"/>
      <c r="W22" s="576" t="s">
        <v>256</v>
      </c>
      <c r="X22" s="568"/>
      <c r="Y22" s="569"/>
      <c r="Z22" s="517" t="s">
        <v>5</v>
      </c>
      <c r="AA22" s="522"/>
      <c r="AB22" s="522"/>
      <c r="AC22" s="522"/>
      <c r="AD22" s="522"/>
      <c r="AE22" s="522"/>
      <c r="AF22" s="522"/>
      <c r="AG22" s="512"/>
      <c r="AH22" s="550" t="s">
        <v>193</v>
      </c>
      <c r="AI22" s="522"/>
      <c r="AJ22" s="522"/>
      <c r="AK22" s="522"/>
      <c r="AL22" s="512"/>
      <c r="AM22" s="550" t="s">
        <v>257</v>
      </c>
      <c r="AN22" s="551"/>
      <c r="AO22" s="551"/>
      <c r="AP22" s="551"/>
      <c r="AQ22" s="551"/>
      <c r="AR22" s="552"/>
      <c r="AS22" s="544" t="s">
        <v>253</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258</v>
      </c>
      <c r="AZ23" s="357"/>
      <c r="BA23" s="357"/>
      <c r="BB23" s="357"/>
      <c r="BC23" s="357"/>
      <c r="BD23" s="357"/>
      <c r="BE23" s="357"/>
      <c r="BF23" s="357"/>
      <c r="BG23" s="357"/>
      <c r="BH23" s="357"/>
      <c r="BI23" s="357"/>
      <c r="BJ23" s="357"/>
      <c r="BK23" s="357"/>
      <c r="BL23" s="357"/>
      <c r="BM23" s="358"/>
      <c r="BN23" s="376">
        <v>24329509</v>
      </c>
      <c r="BO23" s="377"/>
      <c r="BP23" s="377"/>
      <c r="BQ23" s="377"/>
      <c r="BR23" s="377"/>
      <c r="BS23" s="377"/>
      <c r="BT23" s="377"/>
      <c r="BU23" s="378"/>
      <c r="BV23" s="376">
        <v>25159417</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c r="A24" s="2"/>
      <c r="B24" s="570"/>
      <c r="C24" s="571"/>
      <c r="D24" s="572"/>
      <c r="E24" s="397" t="s">
        <v>261</v>
      </c>
      <c r="F24" s="369"/>
      <c r="G24" s="369"/>
      <c r="H24" s="369"/>
      <c r="I24" s="369"/>
      <c r="J24" s="369"/>
      <c r="K24" s="370"/>
      <c r="L24" s="398">
        <v>1</v>
      </c>
      <c r="M24" s="399"/>
      <c r="N24" s="399"/>
      <c r="O24" s="399"/>
      <c r="P24" s="425"/>
      <c r="Q24" s="398">
        <v>7360</v>
      </c>
      <c r="R24" s="399"/>
      <c r="S24" s="399"/>
      <c r="T24" s="399"/>
      <c r="U24" s="399"/>
      <c r="V24" s="425"/>
      <c r="W24" s="577"/>
      <c r="X24" s="571"/>
      <c r="Y24" s="572"/>
      <c r="Z24" s="397" t="s">
        <v>263</v>
      </c>
      <c r="AA24" s="369"/>
      <c r="AB24" s="369"/>
      <c r="AC24" s="369"/>
      <c r="AD24" s="369"/>
      <c r="AE24" s="369"/>
      <c r="AF24" s="369"/>
      <c r="AG24" s="370"/>
      <c r="AH24" s="398">
        <v>323</v>
      </c>
      <c r="AI24" s="399"/>
      <c r="AJ24" s="399"/>
      <c r="AK24" s="399"/>
      <c r="AL24" s="425"/>
      <c r="AM24" s="398">
        <v>1010667</v>
      </c>
      <c r="AN24" s="399"/>
      <c r="AO24" s="399"/>
      <c r="AP24" s="399"/>
      <c r="AQ24" s="399"/>
      <c r="AR24" s="425"/>
      <c r="AS24" s="398">
        <v>3129</v>
      </c>
      <c r="AT24" s="399"/>
      <c r="AU24" s="399"/>
      <c r="AV24" s="399"/>
      <c r="AW24" s="399"/>
      <c r="AX24" s="400"/>
      <c r="AY24" s="471" t="s">
        <v>264</v>
      </c>
      <c r="AZ24" s="472"/>
      <c r="BA24" s="472"/>
      <c r="BB24" s="472"/>
      <c r="BC24" s="472"/>
      <c r="BD24" s="472"/>
      <c r="BE24" s="472"/>
      <c r="BF24" s="472"/>
      <c r="BG24" s="472"/>
      <c r="BH24" s="472"/>
      <c r="BI24" s="472"/>
      <c r="BJ24" s="472"/>
      <c r="BK24" s="472"/>
      <c r="BL24" s="472"/>
      <c r="BM24" s="473"/>
      <c r="BN24" s="376">
        <v>16354603</v>
      </c>
      <c r="BO24" s="377"/>
      <c r="BP24" s="377"/>
      <c r="BQ24" s="377"/>
      <c r="BR24" s="377"/>
      <c r="BS24" s="377"/>
      <c r="BT24" s="377"/>
      <c r="BU24" s="378"/>
      <c r="BV24" s="376">
        <v>17487734</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c r="A25" s="2"/>
      <c r="B25" s="570"/>
      <c r="C25" s="571"/>
      <c r="D25" s="572"/>
      <c r="E25" s="397" t="s">
        <v>265</v>
      </c>
      <c r="F25" s="369"/>
      <c r="G25" s="369"/>
      <c r="H25" s="369"/>
      <c r="I25" s="369"/>
      <c r="J25" s="369"/>
      <c r="K25" s="370"/>
      <c r="L25" s="398">
        <v>1</v>
      </c>
      <c r="M25" s="399"/>
      <c r="N25" s="399"/>
      <c r="O25" s="399"/>
      <c r="P25" s="425"/>
      <c r="Q25" s="398">
        <v>6478</v>
      </c>
      <c r="R25" s="399"/>
      <c r="S25" s="399"/>
      <c r="T25" s="399"/>
      <c r="U25" s="399"/>
      <c r="V25" s="425"/>
      <c r="W25" s="577"/>
      <c r="X25" s="571"/>
      <c r="Y25" s="572"/>
      <c r="Z25" s="397" t="s">
        <v>268</v>
      </c>
      <c r="AA25" s="369"/>
      <c r="AB25" s="369"/>
      <c r="AC25" s="369"/>
      <c r="AD25" s="369"/>
      <c r="AE25" s="369"/>
      <c r="AF25" s="369"/>
      <c r="AG25" s="370"/>
      <c r="AH25" s="398" t="s">
        <v>206</v>
      </c>
      <c r="AI25" s="399"/>
      <c r="AJ25" s="399"/>
      <c r="AK25" s="399"/>
      <c r="AL25" s="425"/>
      <c r="AM25" s="398" t="s">
        <v>206</v>
      </c>
      <c r="AN25" s="399"/>
      <c r="AO25" s="399"/>
      <c r="AP25" s="399"/>
      <c r="AQ25" s="399"/>
      <c r="AR25" s="425"/>
      <c r="AS25" s="398" t="s">
        <v>206</v>
      </c>
      <c r="AT25" s="399"/>
      <c r="AU25" s="399"/>
      <c r="AV25" s="399"/>
      <c r="AW25" s="399"/>
      <c r="AX25" s="400"/>
      <c r="AY25" s="356" t="s">
        <v>39</v>
      </c>
      <c r="AZ25" s="357"/>
      <c r="BA25" s="357"/>
      <c r="BB25" s="357"/>
      <c r="BC25" s="357"/>
      <c r="BD25" s="357"/>
      <c r="BE25" s="357"/>
      <c r="BF25" s="357"/>
      <c r="BG25" s="357"/>
      <c r="BH25" s="357"/>
      <c r="BI25" s="357"/>
      <c r="BJ25" s="357"/>
      <c r="BK25" s="357"/>
      <c r="BL25" s="357"/>
      <c r="BM25" s="358"/>
      <c r="BN25" s="359">
        <v>1936978</v>
      </c>
      <c r="BO25" s="360"/>
      <c r="BP25" s="360"/>
      <c r="BQ25" s="360"/>
      <c r="BR25" s="360"/>
      <c r="BS25" s="360"/>
      <c r="BT25" s="360"/>
      <c r="BU25" s="361"/>
      <c r="BV25" s="359">
        <v>1774140</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c r="A26" s="2"/>
      <c r="B26" s="570"/>
      <c r="C26" s="571"/>
      <c r="D26" s="572"/>
      <c r="E26" s="397" t="s">
        <v>269</v>
      </c>
      <c r="F26" s="369"/>
      <c r="G26" s="369"/>
      <c r="H26" s="369"/>
      <c r="I26" s="369"/>
      <c r="J26" s="369"/>
      <c r="K26" s="370"/>
      <c r="L26" s="398">
        <v>1</v>
      </c>
      <c r="M26" s="399"/>
      <c r="N26" s="399"/>
      <c r="O26" s="399"/>
      <c r="P26" s="425"/>
      <c r="Q26" s="398">
        <v>5792</v>
      </c>
      <c r="R26" s="399"/>
      <c r="S26" s="399"/>
      <c r="T26" s="399"/>
      <c r="U26" s="399"/>
      <c r="V26" s="425"/>
      <c r="W26" s="577"/>
      <c r="X26" s="571"/>
      <c r="Y26" s="572"/>
      <c r="Z26" s="397" t="s">
        <v>270</v>
      </c>
      <c r="AA26" s="477"/>
      <c r="AB26" s="477"/>
      <c r="AC26" s="477"/>
      <c r="AD26" s="477"/>
      <c r="AE26" s="477"/>
      <c r="AF26" s="477"/>
      <c r="AG26" s="478"/>
      <c r="AH26" s="398">
        <v>5</v>
      </c>
      <c r="AI26" s="399"/>
      <c r="AJ26" s="399"/>
      <c r="AK26" s="399"/>
      <c r="AL26" s="425"/>
      <c r="AM26" s="398">
        <v>15305</v>
      </c>
      <c r="AN26" s="399"/>
      <c r="AO26" s="399"/>
      <c r="AP26" s="399"/>
      <c r="AQ26" s="399"/>
      <c r="AR26" s="425"/>
      <c r="AS26" s="398">
        <v>3061</v>
      </c>
      <c r="AT26" s="399"/>
      <c r="AU26" s="399"/>
      <c r="AV26" s="399"/>
      <c r="AW26" s="399"/>
      <c r="AX26" s="400"/>
      <c r="AY26" s="379" t="s">
        <v>271</v>
      </c>
      <c r="AZ26" s="380"/>
      <c r="BA26" s="380"/>
      <c r="BB26" s="380"/>
      <c r="BC26" s="380"/>
      <c r="BD26" s="380"/>
      <c r="BE26" s="380"/>
      <c r="BF26" s="380"/>
      <c r="BG26" s="380"/>
      <c r="BH26" s="380"/>
      <c r="BI26" s="380"/>
      <c r="BJ26" s="380"/>
      <c r="BK26" s="380"/>
      <c r="BL26" s="380"/>
      <c r="BM26" s="381"/>
      <c r="BN26" s="376" t="s">
        <v>206</v>
      </c>
      <c r="BO26" s="377"/>
      <c r="BP26" s="377"/>
      <c r="BQ26" s="377"/>
      <c r="BR26" s="377"/>
      <c r="BS26" s="377"/>
      <c r="BT26" s="377"/>
      <c r="BU26" s="378"/>
      <c r="BV26" s="376" t="s">
        <v>206</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c r="A27" s="2"/>
      <c r="B27" s="570"/>
      <c r="C27" s="571"/>
      <c r="D27" s="572"/>
      <c r="E27" s="397" t="s">
        <v>272</v>
      </c>
      <c r="F27" s="369"/>
      <c r="G27" s="369"/>
      <c r="H27" s="369"/>
      <c r="I27" s="369"/>
      <c r="J27" s="369"/>
      <c r="K27" s="370"/>
      <c r="L27" s="398">
        <v>1</v>
      </c>
      <c r="M27" s="399"/>
      <c r="N27" s="399"/>
      <c r="O27" s="399"/>
      <c r="P27" s="425"/>
      <c r="Q27" s="398">
        <v>4700</v>
      </c>
      <c r="R27" s="399"/>
      <c r="S27" s="399"/>
      <c r="T27" s="399"/>
      <c r="U27" s="399"/>
      <c r="V27" s="425"/>
      <c r="W27" s="577"/>
      <c r="X27" s="571"/>
      <c r="Y27" s="572"/>
      <c r="Z27" s="397" t="s">
        <v>273</v>
      </c>
      <c r="AA27" s="369"/>
      <c r="AB27" s="369"/>
      <c r="AC27" s="369"/>
      <c r="AD27" s="369"/>
      <c r="AE27" s="369"/>
      <c r="AF27" s="369"/>
      <c r="AG27" s="370"/>
      <c r="AH27" s="398">
        <v>17</v>
      </c>
      <c r="AI27" s="399"/>
      <c r="AJ27" s="399"/>
      <c r="AK27" s="399"/>
      <c r="AL27" s="425"/>
      <c r="AM27" s="398">
        <v>55271</v>
      </c>
      <c r="AN27" s="399"/>
      <c r="AO27" s="399"/>
      <c r="AP27" s="399"/>
      <c r="AQ27" s="399"/>
      <c r="AR27" s="425"/>
      <c r="AS27" s="398">
        <v>3251</v>
      </c>
      <c r="AT27" s="399"/>
      <c r="AU27" s="399"/>
      <c r="AV27" s="399"/>
      <c r="AW27" s="399"/>
      <c r="AX27" s="400"/>
      <c r="AY27" s="433" t="s">
        <v>276</v>
      </c>
      <c r="AZ27" s="434"/>
      <c r="BA27" s="434"/>
      <c r="BB27" s="434"/>
      <c r="BC27" s="434"/>
      <c r="BD27" s="434"/>
      <c r="BE27" s="434"/>
      <c r="BF27" s="434"/>
      <c r="BG27" s="434"/>
      <c r="BH27" s="434"/>
      <c r="BI27" s="434"/>
      <c r="BJ27" s="434"/>
      <c r="BK27" s="434"/>
      <c r="BL27" s="434"/>
      <c r="BM27" s="435"/>
      <c r="BN27" s="474">
        <v>999072</v>
      </c>
      <c r="BO27" s="475"/>
      <c r="BP27" s="475"/>
      <c r="BQ27" s="475"/>
      <c r="BR27" s="475"/>
      <c r="BS27" s="475"/>
      <c r="BT27" s="475"/>
      <c r="BU27" s="476"/>
      <c r="BV27" s="474">
        <v>998898</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c r="A28" s="2"/>
      <c r="B28" s="570"/>
      <c r="C28" s="571"/>
      <c r="D28" s="572"/>
      <c r="E28" s="397" t="s">
        <v>277</v>
      </c>
      <c r="F28" s="369"/>
      <c r="G28" s="369"/>
      <c r="H28" s="369"/>
      <c r="I28" s="369"/>
      <c r="J28" s="369"/>
      <c r="K28" s="370"/>
      <c r="L28" s="398">
        <v>1</v>
      </c>
      <c r="M28" s="399"/>
      <c r="N28" s="399"/>
      <c r="O28" s="399"/>
      <c r="P28" s="425"/>
      <c r="Q28" s="398">
        <v>4150</v>
      </c>
      <c r="R28" s="399"/>
      <c r="S28" s="399"/>
      <c r="T28" s="399"/>
      <c r="U28" s="399"/>
      <c r="V28" s="425"/>
      <c r="W28" s="577"/>
      <c r="X28" s="571"/>
      <c r="Y28" s="572"/>
      <c r="Z28" s="397" t="s">
        <v>37</v>
      </c>
      <c r="AA28" s="369"/>
      <c r="AB28" s="369"/>
      <c r="AC28" s="369"/>
      <c r="AD28" s="369"/>
      <c r="AE28" s="369"/>
      <c r="AF28" s="369"/>
      <c r="AG28" s="370"/>
      <c r="AH28" s="398" t="s">
        <v>206</v>
      </c>
      <c r="AI28" s="399"/>
      <c r="AJ28" s="399"/>
      <c r="AK28" s="399"/>
      <c r="AL28" s="425"/>
      <c r="AM28" s="398" t="s">
        <v>206</v>
      </c>
      <c r="AN28" s="399"/>
      <c r="AO28" s="399"/>
      <c r="AP28" s="399"/>
      <c r="AQ28" s="399"/>
      <c r="AR28" s="425"/>
      <c r="AS28" s="398" t="s">
        <v>206</v>
      </c>
      <c r="AT28" s="399"/>
      <c r="AU28" s="399"/>
      <c r="AV28" s="399"/>
      <c r="AW28" s="399"/>
      <c r="AX28" s="400"/>
      <c r="AY28" s="558" t="s">
        <v>278</v>
      </c>
      <c r="AZ28" s="559"/>
      <c r="BA28" s="559"/>
      <c r="BB28" s="560"/>
      <c r="BC28" s="356" t="s">
        <v>102</v>
      </c>
      <c r="BD28" s="357"/>
      <c r="BE28" s="357"/>
      <c r="BF28" s="357"/>
      <c r="BG28" s="357"/>
      <c r="BH28" s="357"/>
      <c r="BI28" s="357"/>
      <c r="BJ28" s="357"/>
      <c r="BK28" s="357"/>
      <c r="BL28" s="357"/>
      <c r="BM28" s="358"/>
      <c r="BN28" s="359">
        <v>3318789</v>
      </c>
      <c r="BO28" s="360"/>
      <c r="BP28" s="360"/>
      <c r="BQ28" s="360"/>
      <c r="BR28" s="360"/>
      <c r="BS28" s="360"/>
      <c r="BT28" s="360"/>
      <c r="BU28" s="361"/>
      <c r="BV28" s="359">
        <v>3336204</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c r="A29" s="2"/>
      <c r="B29" s="570"/>
      <c r="C29" s="571"/>
      <c r="D29" s="572"/>
      <c r="E29" s="397" t="s">
        <v>281</v>
      </c>
      <c r="F29" s="369"/>
      <c r="G29" s="369"/>
      <c r="H29" s="369"/>
      <c r="I29" s="369"/>
      <c r="J29" s="369"/>
      <c r="K29" s="370"/>
      <c r="L29" s="398">
        <v>20</v>
      </c>
      <c r="M29" s="399"/>
      <c r="N29" s="399"/>
      <c r="O29" s="399"/>
      <c r="P29" s="425"/>
      <c r="Q29" s="398">
        <v>3800</v>
      </c>
      <c r="R29" s="399"/>
      <c r="S29" s="399"/>
      <c r="T29" s="399"/>
      <c r="U29" s="399"/>
      <c r="V29" s="425"/>
      <c r="W29" s="578"/>
      <c r="X29" s="579"/>
      <c r="Y29" s="580"/>
      <c r="Z29" s="397" t="s">
        <v>283</v>
      </c>
      <c r="AA29" s="369"/>
      <c r="AB29" s="369"/>
      <c r="AC29" s="369"/>
      <c r="AD29" s="369"/>
      <c r="AE29" s="369"/>
      <c r="AF29" s="369"/>
      <c r="AG29" s="370"/>
      <c r="AH29" s="398">
        <v>340</v>
      </c>
      <c r="AI29" s="399"/>
      <c r="AJ29" s="399"/>
      <c r="AK29" s="399"/>
      <c r="AL29" s="425"/>
      <c r="AM29" s="398">
        <v>1065938</v>
      </c>
      <c r="AN29" s="399"/>
      <c r="AO29" s="399"/>
      <c r="AP29" s="399"/>
      <c r="AQ29" s="399"/>
      <c r="AR29" s="425"/>
      <c r="AS29" s="398">
        <v>3135</v>
      </c>
      <c r="AT29" s="399"/>
      <c r="AU29" s="399"/>
      <c r="AV29" s="399"/>
      <c r="AW29" s="399"/>
      <c r="AX29" s="400"/>
      <c r="AY29" s="561"/>
      <c r="AZ29" s="562"/>
      <c r="BA29" s="562"/>
      <c r="BB29" s="563"/>
      <c r="BC29" s="373" t="s">
        <v>284</v>
      </c>
      <c r="BD29" s="374"/>
      <c r="BE29" s="374"/>
      <c r="BF29" s="374"/>
      <c r="BG29" s="374"/>
      <c r="BH29" s="374"/>
      <c r="BI29" s="374"/>
      <c r="BJ29" s="374"/>
      <c r="BK29" s="374"/>
      <c r="BL29" s="374"/>
      <c r="BM29" s="375"/>
      <c r="BN29" s="376">
        <v>953735</v>
      </c>
      <c r="BO29" s="377"/>
      <c r="BP29" s="377"/>
      <c r="BQ29" s="377"/>
      <c r="BR29" s="377"/>
      <c r="BS29" s="377"/>
      <c r="BT29" s="377"/>
      <c r="BU29" s="378"/>
      <c r="BV29" s="376">
        <v>960876</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286</v>
      </c>
      <c r="X30" s="483"/>
      <c r="Y30" s="483"/>
      <c r="Z30" s="483"/>
      <c r="AA30" s="483"/>
      <c r="AB30" s="483"/>
      <c r="AC30" s="483"/>
      <c r="AD30" s="483"/>
      <c r="AE30" s="483"/>
      <c r="AF30" s="483"/>
      <c r="AG30" s="484"/>
      <c r="AH30" s="453">
        <v>97.1</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64</v>
      </c>
      <c r="BD30" s="472"/>
      <c r="BE30" s="472"/>
      <c r="BF30" s="472"/>
      <c r="BG30" s="472"/>
      <c r="BH30" s="472"/>
      <c r="BI30" s="472"/>
      <c r="BJ30" s="472"/>
      <c r="BK30" s="472"/>
      <c r="BL30" s="472"/>
      <c r="BM30" s="473"/>
      <c r="BN30" s="474">
        <v>3588794</v>
      </c>
      <c r="BO30" s="475"/>
      <c r="BP30" s="475"/>
      <c r="BQ30" s="475"/>
      <c r="BR30" s="475"/>
      <c r="BS30" s="475"/>
      <c r="BT30" s="475"/>
      <c r="BU30" s="476"/>
      <c r="BV30" s="474">
        <v>3640598</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195</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289</v>
      </c>
      <c r="BF32" s="8"/>
      <c r="BG32" s="8"/>
      <c r="BH32" s="8"/>
      <c r="BI32" s="8"/>
      <c r="BJ32" s="22"/>
      <c r="BK32" s="22"/>
      <c r="BL32" s="22"/>
      <c r="BM32" s="22"/>
      <c r="BN32" s="22"/>
      <c r="BO32" s="22"/>
      <c r="BP32" s="22"/>
      <c r="BQ32" s="22"/>
      <c r="BR32" s="8"/>
      <c r="BS32" s="8"/>
      <c r="BT32" s="8"/>
      <c r="BU32" s="8"/>
      <c r="BV32" s="8"/>
      <c r="BW32" s="8" t="s">
        <v>290</v>
      </c>
      <c r="BX32" s="8"/>
      <c r="BY32" s="8"/>
      <c r="BZ32" s="8"/>
      <c r="CA32" s="8"/>
      <c r="CB32" s="22"/>
      <c r="CC32" s="22"/>
      <c r="CD32" s="22"/>
      <c r="CE32" s="22"/>
      <c r="CF32" s="22"/>
      <c r="CG32" s="22"/>
      <c r="CH32" s="22"/>
      <c r="CI32" s="22"/>
      <c r="CJ32" s="22"/>
      <c r="CK32" s="22"/>
      <c r="CL32" s="22"/>
      <c r="CM32" s="22"/>
      <c r="CN32" s="22"/>
      <c r="CO32" s="22" t="s">
        <v>292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85" t="s">
        <v>121</v>
      </c>
      <c r="D33" s="485"/>
      <c r="E33" s="486" t="s">
        <v>293</v>
      </c>
      <c r="F33" s="486"/>
      <c r="G33" s="486"/>
      <c r="H33" s="486"/>
      <c r="I33" s="486"/>
      <c r="J33" s="486"/>
      <c r="K33" s="486"/>
      <c r="L33" s="486"/>
      <c r="M33" s="486"/>
      <c r="N33" s="486"/>
      <c r="O33" s="486"/>
      <c r="P33" s="486"/>
      <c r="Q33" s="486"/>
      <c r="R33" s="486"/>
      <c r="S33" s="486"/>
      <c r="T33" s="14"/>
      <c r="U33" s="485" t="s">
        <v>121</v>
      </c>
      <c r="V33" s="485"/>
      <c r="W33" s="486" t="s">
        <v>293</v>
      </c>
      <c r="X33" s="486"/>
      <c r="Y33" s="486"/>
      <c r="Z33" s="486"/>
      <c r="AA33" s="486"/>
      <c r="AB33" s="486"/>
      <c r="AC33" s="486"/>
      <c r="AD33" s="486"/>
      <c r="AE33" s="486"/>
      <c r="AF33" s="486"/>
      <c r="AG33" s="486"/>
      <c r="AH33" s="486"/>
      <c r="AI33" s="486"/>
      <c r="AJ33" s="486"/>
      <c r="AK33" s="486"/>
      <c r="AL33" s="14"/>
      <c r="AM33" s="485" t="s">
        <v>121</v>
      </c>
      <c r="AN33" s="485"/>
      <c r="AO33" s="486" t="s">
        <v>293</v>
      </c>
      <c r="AP33" s="486"/>
      <c r="AQ33" s="486"/>
      <c r="AR33" s="486"/>
      <c r="AS33" s="486"/>
      <c r="AT33" s="486"/>
      <c r="AU33" s="486"/>
      <c r="AV33" s="486"/>
      <c r="AW33" s="486"/>
      <c r="AX33" s="486"/>
      <c r="AY33" s="486"/>
      <c r="AZ33" s="486"/>
      <c r="BA33" s="486"/>
      <c r="BB33" s="486"/>
      <c r="BC33" s="486"/>
      <c r="BD33" s="10"/>
      <c r="BE33" s="486" t="s">
        <v>295</v>
      </c>
      <c r="BF33" s="486"/>
      <c r="BG33" s="486" t="s">
        <v>172</v>
      </c>
      <c r="BH33" s="486"/>
      <c r="BI33" s="486"/>
      <c r="BJ33" s="486"/>
      <c r="BK33" s="486"/>
      <c r="BL33" s="486"/>
      <c r="BM33" s="486"/>
      <c r="BN33" s="486"/>
      <c r="BO33" s="486"/>
      <c r="BP33" s="486"/>
      <c r="BQ33" s="486"/>
      <c r="BR33" s="486"/>
      <c r="BS33" s="486"/>
      <c r="BT33" s="486"/>
      <c r="BU33" s="486"/>
      <c r="BV33" s="10"/>
      <c r="BW33" s="485" t="s">
        <v>295</v>
      </c>
      <c r="BX33" s="485"/>
      <c r="BY33" s="486" t="s">
        <v>110</v>
      </c>
      <c r="BZ33" s="486"/>
      <c r="CA33" s="486"/>
      <c r="CB33" s="486"/>
      <c r="CC33" s="486"/>
      <c r="CD33" s="486"/>
      <c r="CE33" s="486"/>
      <c r="CF33" s="486"/>
      <c r="CG33" s="486"/>
      <c r="CH33" s="486"/>
      <c r="CI33" s="486"/>
      <c r="CJ33" s="486"/>
      <c r="CK33" s="486"/>
      <c r="CL33" s="486"/>
      <c r="CM33" s="486"/>
      <c r="CN33" s="14"/>
      <c r="CO33" s="485" t="s">
        <v>121</v>
      </c>
      <c r="CP33" s="485"/>
      <c r="CQ33" s="486" t="s">
        <v>297</v>
      </c>
      <c r="CR33" s="486"/>
      <c r="CS33" s="486"/>
      <c r="CT33" s="486"/>
      <c r="CU33" s="486"/>
      <c r="CV33" s="486"/>
      <c r="CW33" s="486"/>
      <c r="CX33" s="486"/>
      <c r="CY33" s="486"/>
      <c r="CZ33" s="486"/>
      <c r="DA33" s="486"/>
      <c r="DB33" s="486"/>
      <c r="DC33" s="486"/>
      <c r="DD33" s="486"/>
      <c r="DE33" s="486"/>
      <c r="DF33" s="14"/>
      <c r="DG33" s="487" t="s">
        <v>79</v>
      </c>
      <c r="DH33" s="487"/>
      <c r="DI33" s="21"/>
    </row>
    <row r="34" spans="1:113" ht="32.25" customHeight="1">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4</v>
      </c>
      <c r="V34" s="488"/>
      <c r="W34" s="489" t="str">
        <f>IF('各会計、関係団体の財政状況及び健全化判断比率'!B28="","",'各会計、関係団体の財政状況及び健全化判断比率'!B28)</f>
        <v>国民健康保険事業特別会計</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IF('各会計、関係団体の財政状況及び健全化判断比率'!B31="","",'各会計、関係団体の財政状況及び健全化判断比率'!B31)</f>
        <v>上水道事業会計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IF('各会計、関係団体の財政状況及び健全化判断比率'!B32="","",'各会計、関係団体の財政状況及び健全化判断比率'!B32)</f>
        <v>下水道事業特別会計</v>
      </c>
      <c r="BH34" s="489"/>
      <c r="BI34" s="489"/>
      <c r="BJ34" s="489"/>
      <c r="BK34" s="489"/>
      <c r="BL34" s="489"/>
      <c r="BM34" s="489"/>
      <c r="BN34" s="489"/>
      <c r="BO34" s="489"/>
      <c r="BP34" s="489"/>
      <c r="BQ34" s="489"/>
      <c r="BR34" s="489"/>
      <c r="BS34" s="489"/>
      <c r="BT34" s="489"/>
      <c r="BU34" s="489"/>
      <c r="BV34" s="9"/>
      <c r="BW34" s="488">
        <f>IF(BY34="","",MAX(C34:D43,U34:V43,AM34:AN43,BE34:BF43)+1)</f>
        <v>9</v>
      </c>
      <c r="BX34" s="488"/>
      <c r="BY34" s="489" t="str">
        <f>IF('各会計、関係団体の財政状況及び健全化判断比率'!B68="","",'各会計、関係団体の財政状況及び健全化判断比率'!B68)</f>
        <v>船井郡衛生管理組合(一般会計)</v>
      </c>
      <c r="BZ34" s="489"/>
      <c r="CA34" s="489"/>
      <c r="CB34" s="489"/>
      <c r="CC34" s="489"/>
      <c r="CD34" s="489"/>
      <c r="CE34" s="489"/>
      <c r="CF34" s="489"/>
      <c r="CG34" s="489"/>
      <c r="CH34" s="489"/>
      <c r="CI34" s="489"/>
      <c r="CJ34" s="489"/>
      <c r="CK34" s="489"/>
      <c r="CL34" s="489"/>
      <c r="CM34" s="489"/>
      <c r="CN34" s="9"/>
      <c r="CO34" s="488">
        <f>IF(CQ34="","",MAX(C34:D43,U34:V43,AM34:AN43,BE34:BF43,BW34:BX43)+1)</f>
        <v>19</v>
      </c>
      <c r="CP34" s="488"/>
      <c r="CQ34" s="489" t="str">
        <f>IF('各会計、関係団体の財政状況及び健全化判断比率'!BS7="","",'各会計、関係団体の財政状況及び健全化判断比率'!BS7)</f>
        <v>南丹市福祉シルバー人材センター</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c r="A35" s="2"/>
      <c r="B35" s="5"/>
      <c r="C35" s="488">
        <f t="shared" ref="C35:C43" si="0">IF(E35="","",C34+1)</f>
        <v>2</v>
      </c>
      <c r="D35" s="488"/>
      <c r="E35" s="489" t="str">
        <f>IF('各会計、関係団体の財政状況及び健全化判断比率'!B8="","",'各会計、関係団体の財政状況及び健全化判断比率'!B8)</f>
        <v>市営バス運行事業特別会計</v>
      </c>
      <c r="F35" s="489"/>
      <c r="G35" s="489"/>
      <c r="H35" s="489"/>
      <c r="I35" s="489"/>
      <c r="J35" s="489"/>
      <c r="K35" s="489"/>
      <c r="L35" s="489"/>
      <c r="M35" s="489"/>
      <c r="N35" s="489"/>
      <c r="O35" s="489"/>
      <c r="P35" s="489"/>
      <c r="Q35" s="489"/>
      <c r="R35" s="489"/>
      <c r="S35" s="489"/>
      <c r="T35" s="9"/>
      <c r="U35" s="488">
        <f t="shared" ref="U35:U43" si="1">IF(W35="","",U34+1)</f>
        <v>5</v>
      </c>
      <c r="V35" s="488"/>
      <c r="W35" s="489" t="str">
        <f>IF('各会計、関係団体の財政状況及び健全化判断比率'!B29="","",'各会計、関係団体の財政状況及び健全化判断比率'!B29)</f>
        <v>介護保険事業特別会計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10</v>
      </c>
      <c r="BX35" s="488"/>
      <c r="BY35" s="489" t="str">
        <f>IF('各会計、関係団体の財政状況及び健全化判断比率'!B69="","",'各会計、関係団体の財政状況及び健全化判断比率'!B69)</f>
        <v>国民健康保険南丹病院組合(病院事業会計)</v>
      </c>
      <c r="BZ35" s="489"/>
      <c r="CA35" s="489"/>
      <c r="CB35" s="489"/>
      <c r="CC35" s="489"/>
      <c r="CD35" s="489"/>
      <c r="CE35" s="489"/>
      <c r="CF35" s="489"/>
      <c r="CG35" s="489"/>
      <c r="CH35" s="489"/>
      <c r="CI35" s="489"/>
      <c r="CJ35" s="489"/>
      <c r="CK35" s="489"/>
      <c r="CL35" s="489"/>
      <c r="CM35" s="489"/>
      <c r="CN35" s="9"/>
      <c r="CO35" s="488">
        <f t="shared" ref="CO35:CO43" si="5">IF(CQ35="","",CO34+1)</f>
        <v>20</v>
      </c>
      <c r="CP35" s="488"/>
      <c r="CQ35" s="489" t="str">
        <f>IF('各会計、関係団体の財政状況及び健全化判断比率'!BS8="","",'各会計、関係団体の財政状況及び健全化判断比率'!BS8)</f>
        <v>南丹市情報センター</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c r="A36" s="2"/>
      <c r="B36" s="5"/>
      <c r="C36" s="488">
        <f t="shared" si="0"/>
        <v>3</v>
      </c>
      <c r="D36" s="488"/>
      <c r="E36" s="489" t="str">
        <f>IF('各会計、関係団体の財政状況及び健全化判断比率'!B9="","",'各会計、関係団体の財政状況及び健全化判断比率'!B9)</f>
        <v>土地取得事業特別会計</v>
      </c>
      <c r="F36" s="489"/>
      <c r="G36" s="489"/>
      <c r="H36" s="489"/>
      <c r="I36" s="489"/>
      <c r="J36" s="489"/>
      <c r="K36" s="489"/>
      <c r="L36" s="489"/>
      <c r="M36" s="489"/>
      <c r="N36" s="489"/>
      <c r="O36" s="489"/>
      <c r="P36" s="489"/>
      <c r="Q36" s="489"/>
      <c r="R36" s="489"/>
      <c r="S36" s="489"/>
      <c r="T36" s="9"/>
      <c r="U36" s="488">
        <f t="shared" si="1"/>
        <v>6</v>
      </c>
      <c r="V36" s="488"/>
      <c r="W36" s="489" t="str">
        <f>IF('各会計、関係団体の財政状況及び健全化判断比率'!B30="","",'各会計、関係団体の財政状況及び健全化判断比率'!B30)</f>
        <v>後期高齢者医療事業特別会計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11</v>
      </c>
      <c r="BX36" s="488"/>
      <c r="BY36" s="489" t="str">
        <f>IF('各会計、関係団体の財政状況及び健全化判断比率'!B70="","",'各会計、関係団体の財政状況及び健全化判断比率'!B70)</f>
        <v>京都中部広域消防組合(一般会計)</v>
      </c>
      <c r="BZ36" s="489"/>
      <c r="CA36" s="489"/>
      <c r="CB36" s="489"/>
      <c r="CC36" s="489"/>
      <c r="CD36" s="489"/>
      <c r="CE36" s="489"/>
      <c r="CF36" s="489"/>
      <c r="CG36" s="489"/>
      <c r="CH36" s="489"/>
      <c r="CI36" s="489"/>
      <c r="CJ36" s="489"/>
      <c r="CK36" s="489"/>
      <c r="CL36" s="489"/>
      <c r="CM36" s="489"/>
      <c r="CN36" s="9"/>
      <c r="CO36" s="488">
        <f t="shared" si="5"/>
        <v>21</v>
      </c>
      <c r="CP36" s="488"/>
      <c r="CQ36" s="489" t="str">
        <f>IF('各会計、関係団体の財政状況及び健全化判断比率'!BS9="","",'各会計、関係団体の財政状況及び健全化判断比率'!BS9)</f>
        <v>園部町振興公社</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12</v>
      </c>
      <c r="BX37" s="488"/>
      <c r="BY37" s="489" t="str">
        <f>IF('各会計、関係団体の財政状況及び健全化判断比率'!B71="","",'各会計、関係団体の財政状況及び健全化判断比率'!B71)</f>
        <v>京都府市町村議会議員公務災害補償等組合(一般会計)</v>
      </c>
      <c r="BZ37" s="489"/>
      <c r="CA37" s="489"/>
      <c r="CB37" s="489"/>
      <c r="CC37" s="489"/>
      <c r="CD37" s="489"/>
      <c r="CE37" s="489"/>
      <c r="CF37" s="489"/>
      <c r="CG37" s="489"/>
      <c r="CH37" s="489"/>
      <c r="CI37" s="489"/>
      <c r="CJ37" s="489"/>
      <c r="CK37" s="489"/>
      <c r="CL37" s="489"/>
      <c r="CM37" s="489"/>
      <c r="CN37" s="9"/>
      <c r="CO37" s="488">
        <f t="shared" si="5"/>
        <v>22</v>
      </c>
      <c r="CP37" s="488"/>
      <c r="CQ37" s="489" t="str">
        <f>IF('各会計、関係団体の財政状況及び健全化判断比率'!BS10="","",'各会計、関係団体の財政状況及び健全化判断比率'!BS10)</f>
        <v>園部町農業公社</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13</v>
      </c>
      <c r="BX38" s="488"/>
      <c r="BY38" s="489" t="str">
        <f>IF('各会計、関係団体の財政状況及び健全化判断比率'!B72="","",'各会計、関係団体の財政状況及び健全化判断比率'!B72)</f>
        <v>京都府市町村職員退職手当組合（一般会計）</v>
      </c>
      <c r="BZ38" s="489"/>
      <c r="CA38" s="489"/>
      <c r="CB38" s="489"/>
      <c r="CC38" s="489"/>
      <c r="CD38" s="489"/>
      <c r="CE38" s="489"/>
      <c r="CF38" s="489"/>
      <c r="CG38" s="489"/>
      <c r="CH38" s="489"/>
      <c r="CI38" s="489"/>
      <c r="CJ38" s="489"/>
      <c r="CK38" s="489"/>
      <c r="CL38" s="489"/>
      <c r="CM38" s="489"/>
      <c r="CN38" s="9"/>
      <c r="CO38" s="488">
        <f t="shared" si="5"/>
        <v>23</v>
      </c>
      <c r="CP38" s="488"/>
      <c r="CQ38" s="489" t="str">
        <f>IF('各会計、関係団体の財政状況及び健全化判断比率'!BS11="","",'各会計、関係団体の財政状況及び健全化判断比率'!BS11)</f>
        <v>そのべまちづくり工房</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14</v>
      </c>
      <c r="BX39" s="488"/>
      <c r="BY39" s="489" t="str">
        <f>IF('各会計、関係団体の財政状況及び健全化判断比率'!B73="","",'各会計、関係団体の財政状況及び健全化判断比率'!B73)</f>
        <v>京都府自治会館管理組合(一般会計)</v>
      </c>
      <c r="BZ39" s="489"/>
      <c r="CA39" s="489"/>
      <c r="CB39" s="489"/>
      <c r="CC39" s="489"/>
      <c r="CD39" s="489"/>
      <c r="CE39" s="489"/>
      <c r="CF39" s="489"/>
      <c r="CG39" s="489"/>
      <c r="CH39" s="489"/>
      <c r="CI39" s="489"/>
      <c r="CJ39" s="489"/>
      <c r="CK39" s="489"/>
      <c r="CL39" s="489"/>
      <c r="CM39" s="489"/>
      <c r="CN39" s="9"/>
      <c r="CO39" s="488">
        <f t="shared" si="5"/>
        <v>24</v>
      </c>
      <c r="CP39" s="488"/>
      <c r="CQ39" s="489" t="str">
        <f>IF('各会計、関係団体の財政状況及び健全化判断比率'!BS12="","",'各会計、関係団体の財政状況及び健全化判断比率'!BS12)</f>
        <v>八木町農業公社</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15</v>
      </c>
      <c r="BX40" s="488"/>
      <c r="BY40" s="489" t="str">
        <f>IF('各会計、関係団体の財政状況及び健全化判断比率'!B74="","",'各会計、関係団体の財政状況及び健全化判断比率'!B74)</f>
        <v>京都府後期高齢者医療広域連合(一般会計)</v>
      </c>
      <c r="BZ40" s="489"/>
      <c r="CA40" s="489"/>
      <c r="CB40" s="489"/>
      <c r="CC40" s="489"/>
      <c r="CD40" s="489"/>
      <c r="CE40" s="489"/>
      <c r="CF40" s="489"/>
      <c r="CG40" s="489"/>
      <c r="CH40" s="489"/>
      <c r="CI40" s="489"/>
      <c r="CJ40" s="489"/>
      <c r="CK40" s="489"/>
      <c r="CL40" s="489"/>
      <c r="CM40" s="489"/>
      <c r="CN40" s="9"/>
      <c r="CO40" s="488">
        <f t="shared" si="5"/>
        <v>25</v>
      </c>
      <c r="CP40" s="488"/>
      <c r="CQ40" s="489" t="str">
        <f>IF('各会計、関係団体の財政状況及び健全化判断比率'!BS13="","",'各会計、関係団体の財政状況及び健全化判断比率'!BS13)</f>
        <v>日吉ふるさと</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16</v>
      </c>
      <c r="BX41" s="488"/>
      <c r="BY41" s="489" t="str">
        <f>IF('各会計、関係団体の財政状況及び健全化判断比率'!B75="","",'各会計、関係団体の財政状況及び健全化判断比率'!B75)</f>
        <v>京都府後期高齢者医療広域連合(後期高齢者医療特別会計)</v>
      </c>
      <c r="BZ41" s="489"/>
      <c r="CA41" s="489"/>
      <c r="CB41" s="489"/>
      <c r="CC41" s="489"/>
      <c r="CD41" s="489"/>
      <c r="CE41" s="489"/>
      <c r="CF41" s="489"/>
      <c r="CG41" s="489"/>
      <c r="CH41" s="489"/>
      <c r="CI41" s="489"/>
      <c r="CJ41" s="489"/>
      <c r="CK41" s="489"/>
      <c r="CL41" s="489"/>
      <c r="CM41" s="489"/>
      <c r="CN41" s="9"/>
      <c r="CO41" s="488">
        <f t="shared" si="5"/>
        <v>26</v>
      </c>
      <c r="CP41" s="488"/>
      <c r="CQ41" s="489" t="str">
        <f>IF('各会計、関係団体の財政状況及び健全化判断比率'!BS14="","",'各会計、関係団体の財政状況及び健全化判断比率'!BS14)</f>
        <v>美山ふるさと</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17</v>
      </c>
      <c r="BX42" s="488"/>
      <c r="BY42" s="489" t="str">
        <f>IF('各会計、関係団体の財政状況及び健全化判断比率'!B76="","",'各会計、関係団体の財政状況及び健全化判断比率'!B76)</f>
        <v>京都府住宅新築資金等貸付事業管理組合(一般会計)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f t="shared" si="4"/>
        <v>18</v>
      </c>
      <c r="BX43" s="488"/>
      <c r="BY43" s="489" t="str">
        <f>IF('各会計、関係団体の財政状況及び健全化判断比率'!B77="","",'各会計、関係団体の財政状況及び健全化判断比率'!B77)</f>
        <v>京都府住宅新築資金等貸付事業管理組合(特別会計)</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298</v>
      </c>
      <c r="E46" s="1" t="s">
        <v>299</v>
      </c>
    </row>
    <row r="47" spans="1:113">
      <c r="E47" s="1" t="s">
        <v>301</v>
      </c>
    </row>
    <row r="48" spans="1:113">
      <c r="E48" s="1" t="s">
        <v>303</v>
      </c>
    </row>
    <row r="49" spans="5:5">
      <c r="E49" s="1" t="s">
        <v>305</v>
      </c>
    </row>
    <row r="50" spans="5:5">
      <c r="E50" s="1" t="s">
        <v>203</v>
      </c>
    </row>
    <row r="51" spans="5:5">
      <c r="E51" s="1" t="s">
        <v>307</v>
      </c>
    </row>
    <row r="52" spans="5:5">
      <c r="E52" s="1" t="s">
        <v>309</v>
      </c>
    </row>
    <row r="53" spans="5:5"/>
    <row r="54" spans="5:5"/>
    <row r="55" spans="5:5"/>
    <row r="56" spans="5:5"/>
  </sheetData>
  <sheetProtection algorithmName="SHA-512" hashValue="7/FnuqYtMQDzCpbqRFFUUieahAkl27ptFi8UDClnQ7+ZFdBadXrtbpRRFJHtsebPeBdJ1e8NH4bozpkDACkktQ==" saltValue="+tSsKksUfZXPVtb9BHL3V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112</v>
      </c>
      <c r="DI1" s="582"/>
      <c r="DJ1" s="582"/>
      <c r="DK1" s="582"/>
      <c r="DL1" s="582"/>
      <c r="DM1" s="582"/>
      <c r="DN1" s="583"/>
      <c r="DO1" s="1"/>
      <c r="DP1" s="581" t="s">
        <v>70</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71" t="s">
        <v>115</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153</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313</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c r="B4" s="371" t="s">
        <v>5</v>
      </c>
      <c r="C4" s="372"/>
      <c r="D4" s="372"/>
      <c r="E4" s="372"/>
      <c r="F4" s="372"/>
      <c r="G4" s="372"/>
      <c r="H4" s="372"/>
      <c r="I4" s="372"/>
      <c r="J4" s="372"/>
      <c r="K4" s="372"/>
      <c r="L4" s="372"/>
      <c r="M4" s="372"/>
      <c r="N4" s="372"/>
      <c r="O4" s="372"/>
      <c r="P4" s="372"/>
      <c r="Q4" s="414"/>
      <c r="R4" s="371" t="s">
        <v>317</v>
      </c>
      <c r="S4" s="372"/>
      <c r="T4" s="372"/>
      <c r="U4" s="372"/>
      <c r="V4" s="372"/>
      <c r="W4" s="372"/>
      <c r="X4" s="372"/>
      <c r="Y4" s="414"/>
      <c r="Z4" s="371" t="s">
        <v>319</v>
      </c>
      <c r="AA4" s="372"/>
      <c r="AB4" s="372"/>
      <c r="AC4" s="414"/>
      <c r="AD4" s="371" t="s">
        <v>266</v>
      </c>
      <c r="AE4" s="372"/>
      <c r="AF4" s="372"/>
      <c r="AG4" s="372"/>
      <c r="AH4" s="372"/>
      <c r="AI4" s="372"/>
      <c r="AJ4" s="372"/>
      <c r="AK4" s="414"/>
      <c r="AL4" s="371" t="s">
        <v>319</v>
      </c>
      <c r="AM4" s="372"/>
      <c r="AN4" s="372"/>
      <c r="AO4" s="414"/>
      <c r="AP4" s="584" t="s">
        <v>321</v>
      </c>
      <c r="AQ4" s="584"/>
      <c r="AR4" s="584"/>
      <c r="AS4" s="584"/>
      <c r="AT4" s="584"/>
      <c r="AU4" s="584"/>
      <c r="AV4" s="584"/>
      <c r="AW4" s="584"/>
      <c r="AX4" s="584"/>
      <c r="AY4" s="584"/>
      <c r="AZ4" s="584"/>
      <c r="BA4" s="584"/>
      <c r="BB4" s="584"/>
      <c r="BC4" s="584"/>
      <c r="BD4" s="584"/>
      <c r="BE4" s="584"/>
      <c r="BF4" s="584"/>
      <c r="BG4" s="584" t="s">
        <v>302</v>
      </c>
      <c r="BH4" s="584"/>
      <c r="BI4" s="584"/>
      <c r="BJ4" s="584"/>
      <c r="BK4" s="584"/>
      <c r="BL4" s="584"/>
      <c r="BM4" s="584"/>
      <c r="BN4" s="584"/>
      <c r="BO4" s="584" t="s">
        <v>319</v>
      </c>
      <c r="BP4" s="584"/>
      <c r="BQ4" s="584"/>
      <c r="BR4" s="584"/>
      <c r="BS4" s="584" t="s">
        <v>323</v>
      </c>
      <c r="BT4" s="584"/>
      <c r="BU4" s="584"/>
      <c r="BV4" s="584"/>
      <c r="BW4" s="584"/>
      <c r="BX4" s="584"/>
      <c r="BY4" s="584"/>
      <c r="BZ4" s="584"/>
      <c r="CA4" s="584"/>
      <c r="CB4" s="584"/>
      <c r="CD4" s="371" t="s">
        <v>324</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c r="B5" s="585" t="s">
        <v>316</v>
      </c>
      <c r="C5" s="586"/>
      <c r="D5" s="586"/>
      <c r="E5" s="586"/>
      <c r="F5" s="586"/>
      <c r="G5" s="586"/>
      <c r="H5" s="586"/>
      <c r="I5" s="586"/>
      <c r="J5" s="586"/>
      <c r="K5" s="586"/>
      <c r="L5" s="586"/>
      <c r="M5" s="586"/>
      <c r="N5" s="586"/>
      <c r="O5" s="586"/>
      <c r="P5" s="586"/>
      <c r="Q5" s="587"/>
      <c r="R5" s="588">
        <v>4210593</v>
      </c>
      <c r="S5" s="589"/>
      <c r="T5" s="589"/>
      <c r="U5" s="589"/>
      <c r="V5" s="589"/>
      <c r="W5" s="589"/>
      <c r="X5" s="589"/>
      <c r="Y5" s="590"/>
      <c r="Z5" s="591">
        <v>17.600000000000001</v>
      </c>
      <c r="AA5" s="591"/>
      <c r="AB5" s="591"/>
      <c r="AC5" s="591"/>
      <c r="AD5" s="592">
        <v>4105788</v>
      </c>
      <c r="AE5" s="592"/>
      <c r="AF5" s="592"/>
      <c r="AG5" s="592"/>
      <c r="AH5" s="592"/>
      <c r="AI5" s="592"/>
      <c r="AJ5" s="592"/>
      <c r="AK5" s="592"/>
      <c r="AL5" s="593">
        <v>29.6</v>
      </c>
      <c r="AM5" s="594"/>
      <c r="AN5" s="594"/>
      <c r="AO5" s="595"/>
      <c r="AP5" s="585" t="s">
        <v>325</v>
      </c>
      <c r="AQ5" s="586"/>
      <c r="AR5" s="586"/>
      <c r="AS5" s="586"/>
      <c r="AT5" s="586"/>
      <c r="AU5" s="586"/>
      <c r="AV5" s="586"/>
      <c r="AW5" s="586"/>
      <c r="AX5" s="586"/>
      <c r="AY5" s="586"/>
      <c r="AZ5" s="586"/>
      <c r="BA5" s="586"/>
      <c r="BB5" s="586"/>
      <c r="BC5" s="586"/>
      <c r="BD5" s="586"/>
      <c r="BE5" s="586"/>
      <c r="BF5" s="587"/>
      <c r="BG5" s="596">
        <v>4105788</v>
      </c>
      <c r="BH5" s="377"/>
      <c r="BI5" s="377"/>
      <c r="BJ5" s="377"/>
      <c r="BK5" s="377"/>
      <c r="BL5" s="377"/>
      <c r="BM5" s="377"/>
      <c r="BN5" s="597"/>
      <c r="BO5" s="598">
        <v>97.5</v>
      </c>
      <c r="BP5" s="598"/>
      <c r="BQ5" s="598"/>
      <c r="BR5" s="598"/>
      <c r="BS5" s="599">
        <v>185914</v>
      </c>
      <c r="BT5" s="599"/>
      <c r="BU5" s="599"/>
      <c r="BV5" s="599"/>
      <c r="BW5" s="599"/>
      <c r="BX5" s="599"/>
      <c r="BY5" s="599"/>
      <c r="BZ5" s="599"/>
      <c r="CA5" s="599"/>
      <c r="CB5" s="600"/>
      <c r="CD5" s="371" t="s">
        <v>321</v>
      </c>
      <c r="CE5" s="372"/>
      <c r="CF5" s="372"/>
      <c r="CG5" s="372"/>
      <c r="CH5" s="372"/>
      <c r="CI5" s="372"/>
      <c r="CJ5" s="372"/>
      <c r="CK5" s="372"/>
      <c r="CL5" s="372"/>
      <c r="CM5" s="372"/>
      <c r="CN5" s="372"/>
      <c r="CO5" s="372"/>
      <c r="CP5" s="372"/>
      <c r="CQ5" s="414"/>
      <c r="CR5" s="371" t="s">
        <v>327</v>
      </c>
      <c r="CS5" s="372"/>
      <c r="CT5" s="372"/>
      <c r="CU5" s="372"/>
      <c r="CV5" s="372"/>
      <c r="CW5" s="372"/>
      <c r="CX5" s="372"/>
      <c r="CY5" s="414"/>
      <c r="CZ5" s="371" t="s">
        <v>319</v>
      </c>
      <c r="DA5" s="372"/>
      <c r="DB5" s="372"/>
      <c r="DC5" s="414"/>
      <c r="DD5" s="371" t="s">
        <v>329</v>
      </c>
      <c r="DE5" s="372"/>
      <c r="DF5" s="372"/>
      <c r="DG5" s="372"/>
      <c r="DH5" s="372"/>
      <c r="DI5" s="372"/>
      <c r="DJ5" s="372"/>
      <c r="DK5" s="372"/>
      <c r="DL5" s="372"/>
      <c r="DM5" s="372"/>
      <c r="DN5" s="372"/>
      <c r="DO5" s="372"/>
      <c r="DP5" s="414"/>
      <c r="DQ5" s="371" t="s">
        <v>331</v>
      </c>
      <c r="DR5" s="372"/>
      <c r="DS5" s="372"/>
      <c r="DT5" s="372"/>
      <c r="DU5" s="372"/>
      <c r="DV5" s="372"/>
      <c r="DW5" s="372"/>
      <c r="DX5" s="372"/>
      <c r="DY5" s="372"/>
      <c r="DZ5" s="372"/>
      <c r="EA5" s="372"/>
      <c r="EB5" s="372"/>
      <c r="EC5" s="414"/>
    </row>
    <row r="6" spans="2:143" ht="11.25" customHeight="1">
      <c r="B6" s="601" t="s">
        <v>332</v>
      </c>
      <c r="C6" s="602"/>
      <c r="D6" s="602"/>
      <c r="E6" s="602"/>
      <c r="F6" s="602"/>
      <c r="G6" s="602"/>
      <c r="H6" s="602"/>
      <c r="I6" s="602"/>
      <c r="J6" s="602"/>
      <c r="K6" s="602"/>
      <c r="L6" s="602"/>
      <c r="M6" s="602"/>
      <c r="N6" s="602"/>
      <c r="O6" s="602"/>
      <c r="P6" s="602"/>
      <c r="Q6" s="603"/>
      <c r="R6" s="596">
        <v>234784</v>
      </c>
      <c r="S6" s="377"/>
      <c r="T6" s="377"/>
      <c r="U6" s="377"/>
      <c r="V6" s="377"/>
      <c r="W6" s="377"/>
      <c r="X6" s="377"/>
      <c r="Y6" s="597"/>
      <c r="Z6" s="598">
        <v>1</v>
      </c>
      <c r="AA6" s="598"/>
      <c r="AB6" s="598"/>
      <c r="AC6" s="598"/>
      <c r="AD6" s="599">
        <v>234784</v>
      </c>
      <c r="AE6" s="599"/>
      <c r="AF6" s="599"/>
      <c r="AG6" s="599"/>
      <c r="AH6" s="599"/>
      <c r="AI6" s="599"/>
      <c r="AJ6" s="599"/>
      <c r="AK6" s="599"/>
      <c r="AL6" s="604">
        <v>1.7</v>
      </c>
      <c r="AM6" s="383"/>
      <c r="AN6" s="383"/>
      <c r="AO6" s="605"/>
      <c r="AP6" s="601" t="s">
        <v>106</v>
      </c>
      <c r="AQ6" s="602"/>
      <c r="AR6" s="602"/>
      <c r="AS6" s="602"/>
      <c r="AT6" s="602"/>
      <c r="AU6" s="602"/>
      <c r="AV6" s="602"/>
      <c r="AW6" s="602"/>
      <c r="AX6" s="602"/>
      <c r="AY6" s="602"/>
      <c r="AZ6" s="602"/>
      <c r="BA6" s="602"/>
      <c r="BB6" s="602"/>
      <c r="BC6" s="602"/>
      <c r="BD6" s="602"/>
      <c r="BE6" s="602"/>
      <c r="BF6" s="603"/>
      <c r="BG6" s="596">
        <v>4105788</v>
      </c>
      <c r="BH6" s="377"/>
      <c r="BI6" s="377"/>
      <c r="BJ6" s="377"/>
      <c r="BK6" s="377"/>
      <c r="BL6" s="377"/>
      <c r="BM6" s="377"/>
      <c r="BN6" s="597"/>
      <c r="BO6" s="598">
        <v>97.5</v>
      </c>
      <c r="BP6" s="598"/>
      <c r="BQ6" s="598"/>
      <c r="BR6" s="598"/>
      <c r="BS6" s="599">
        <v>185914</v>
      </c>
      <c r="BT6" s="599"/>
      <c r="BU6" s="599"/>
      <c r="BV6" s="599"/>
      <c r="BW6" s="599"/>
      <c r="BX6" s="599"/>
      <c r="BY6" s="599"/>
      <c r="BZ6" s="599"/>
      <c r="CA6" s="599"/>
      <c r="CB6" s="600"/>
      <c r="CD6" s="585" t="s">
        <v>333</v>
      </c>
      <c r="CE6" s="586"/>
      <c r="CF6" s="586"/>
      <c r="CG6" s="586"/>
      <c r="CH6" s="586"/>
      <c r="CI6" s="586"/>
      <c r="CJ6" s="586"/>
      <c r="CK6" s="586"/>
      <c r="CL6" s="586"/>
      <c r="CM6" s="586"/>
      <c r="CN6" s="586"/>
      <c r="CO6" s="586"/>
      <c r="CP6" s="586"/>
      <c r="CQ6" s="587"/>
      <c r="CR6" s="596">
        <v>215966</v>
      </c>
      <c r="CS6" s="377"/>
      <c r="CT6" s="377"/>
      <c r="CU6" s="377"/>
      <c r="CV6" s="377"/>
      <c r="CW6" s="377"/>
      <c r="CX6" s="377"/>
      <c r="CY6" s="597"/>
      <c r="CZ6" s="593">
        <v>0.9</v>
      </c>
      <c r="DA6" s="594"/>
      <c r="DB6" s="594"/>
      <c r="DC6" s="606"/>
      <c r="DD6" s="607" t="s">
        <v>206</v>
      </c>
      <c r="DE6" s="377"/>
      <c r="DF6" s="377"/>
      <c r="DG6" s="377"/>
      <c r="DH6" s="377"/>
      <c r="DI6" s="377"/>
      <c r="DJ6" s="377"/>
      <c r="DK6" s="377"/>
      <c r="DL6" s="377"/>
      <c r="DM6" s="377"/>
      <c r="DN6" s="377"/>
      <c r="DO6" s="377"/>
      <c r="DP6" s="597"/>
      <c r="DQ6" s="607">
        <v>215919</v>
      </c>
      <c r="DR6" s="377"/>
      <c r="DS6" s="377"/>
      <c r="DT6" s="377"/>
      <c r="DU6" s="377"/>
      <c r="DV6" s="377"/>
      <c r="DW6" s="377"/>
      <c r="DX6" s="377"/>
      <c r="DY6" s="377"/>
      <c r="DZ6" s="377"/>
      <c r="EA6" s="377"/>
      <c r="EB6" s="377"/>
      <c r="EC6" s="608"/>
    </row>
    <row r="7" spans="2:143" ht="11.25" customHeight="1">
      <c r="B7" s="601" t="s">
        <v>50</v>
      </c>
      <c r="C7" s="602"/>
      <c r="D7" s="602"/>
      <c r="E7" s="602"/>
      <c r="F7" s="602"/>
      <c r="G7" s="602"/>
      <c r="H7" s="602"/>
      <c r="I7" s="602"/>
      <c r="J7" s="602"/>
      <c r="K7" s="602"/>
      <c r="L7" s="602"/>
      <c r="M7" s="602"/>
      <c r="N7" s="602"/>
      <c r="O7" s="602"/>
      <c r="P7" s="602"/>
      <c r="Q7" s="603"/>
      <c r="R7" s="596">
        <v>2758</v>
      </c>
      <c r="S7" s="377"/>
      <c r="T7" s="377"/>
      <c r="U7" s="377"/>
      <c r="V7" s="377"/>
      <c r="W7" s="377"/>
      <c r="X7" s="377"/>
      <c r="Y7" s="597"/>
      <c r="Z7" s="598">
        <v>0</v>
      </c>
      <c r="AA7" s="598"/>
      <c r="AB7" s="598"/>
      <c r="AC7" s="598"/>
      <c r="AD7" s="599">
        <v>2758</v>
      </c>
      <c r="AE7" s="599"/>
      <c r="AF7" s="599"/>
      <c r="AG7" s="599"/>
      <c r="AH7" s="599"/>
      <c r="AI7" s="599"/>
      <c r="AJ7" s="599"/>
      <c r="AK7" s="599"/>
      <c r="AL7" s="604">
        <v>0</v>
      </c>
      <c r="AM7" s="383"/>
      <c r="AN7" s="383"/>
      <c r="AO7" s="605"/>
      <c r="AP7" s="601" t="s">
        <v>334</v>
      </c>
      <c r="AQ7" s="602"/>
      <c r="AR7" s="602"/>
      <c r="AS7" s="602"/>
      <c r="AT7" s="602"/>
      <c r="AU7" s="602"/>
      <c r="AV7" s="602"/>
      <c r="AW7" s="602"/>
      <c r="AX7" s="602"/>
      <c r="AY7" s="602"/>
      <c r="AZ7" s="602"/>
      <c r="BA7" s="602"/>
      <c r="BB7" s="602"/>
      <c r="BC7" s="602"/>
      <c r="BD7" s="602"/>
      <c r="BE7" s="602"/>
      <c r="BF7" s="603"/>
      <c r="BG7" s="596">
        <v>1434269</v>
      </c>
      <c r="BH7" s="377"/>
      <c r="BI7" s="377"/>
      <c r="BJ7" s="377"/>
      <c r="BK7" s="377"/>
      <c r="BL7" s="377"/>
      <c r="BM7" s="377"/>
      <c r="BN7" s="597"/>
      <c r="BO7" s="598">
        <v>34.1</v>
      </c>
      <c r="BP7" s="598"/>
      <c r="BQ7" s="598"/>
      <c r="BR7" s="598"/>
      <c r="BS7" s="599">
        <v>24714</v>
      </c>
      <c r="BT7" s="599"/>
      <c r="BU7" s="599"/>
      <c r="BV7" s="599"/>
      <c r="BW7" s="599"/>
      <c r="BX7" s="599"/>
      <c r="BY7" s="599"/>
      <c r="BZ7" s="599"/>
      <c r="CA7" s="599"/>
      <c r="CB7" s="600"/>
      <c r="CD7" s="601" t="s">
        <v>337</v>
      </c>
      <c r="CE7" s="602"/>
      <c r="CF7" s="602"/>
      <c r="CG7" s="602"/>
      <c r="CH7" s="602"/>
      <c r="CI7" s="602"/>
      <c r="CJ7" s="602"/>
      <c r="CK7" s="602"/>
      <c r="CL7" s="602"/>
      <c r="CM7" s="602"/>
      <c r="CN7" s="602"/>
      <c r="CO7" s="602"/>
      <c r="CP7" s="602"/>
      <c r="CQ7" s="603"/>
      <c r="CR7" s="596">
        <v>3293913</v>
      </c>
      <c r="CS7" s="377"/>
      <c r="CT7" s="377"/>
      <c r="CU7" s="377"/>
      <c r="CV7" s="377"/>
      <c r="CW7" s="377"/>
      <c r="CX7" s="377"/>
      <c r="CY7" s="597"/>
      <c r="CZ7" s="598">
        <v>14.4</v>
      </c>
      <c r="DA7" s="598"/>
      <c r="DB7" s="598"/>
      <c r="DC7" s="598"/>
      <c r="DD7" s="607">
        <v>138190</v>
      </c>
      <c r="DE7" s="377"/>
      <c r="DF7" s="377"/>
      <c r="DG7" s="377"/>
      <c r="DH7" s="377"/>
      <c r="DI7" s="377"/>
      <c r="DJ7" s="377"/>
      <c r="DK7" s="377"/>
      <c r="DL7" s="377"/>
      <c r="DM7" s="377"/>
      <c r="DN7" s="377"/>
      <c r="DO7" s="377"/>
      <c r="DP7" s="597"/>
      <c r="DQ7" s="607">
        <v>2315499</v>
      </c>
      <c r="DR7" s="377"/>
      <c r="DS7" s="377"/>
      <c r="DT7" s="377"/>
      <c r="DU7" s="377"/>
      <c r="DV7" s="377"/>
      <c r="DW7" s="377"/>
      <c r="DX7" s="377"/>
      <c r="DY7" s="377"/>
      <c r="DZ7" s="377"/>
      <c r="EA7" s="377"/>
      <c r="EB7" s="377"/>
      <c r="EC7" s="608"/>
    </row>
    <row r="8" spans="2:143" ht="11.25" customHeight="1">
      <c r="B8" s="601" t="s">
        <v>338</v>
      </c>
      <c r="C8" s="602"/>
      <c r="D8" s="602"/>
      <c r="E8" s="602"/>
      <c r="F8" s="602"/>
      <c r="G8" s="602"/>
      <c r="H8" s="602"/>
      <c r="I8" s="602"/>
      <c r="J8" s="602"/>
      <c r="K8" s="602"/>
      <c r="L8" s="602"/>
      <c r="M8" s="602"/>
      <c r="N8" s="602"/>
      <c r="O8" s="602"/>
      <c r="P8" s="602"/>
      <c r="Q8" s="603"/>
      <c r="R8" s="596">
        <v>22327</v>
      </c>
      <c r="S8" s="377"/>
      <c r="T8" s="377"/>
      <c r="U8" s="377"/>
      <c r="V8" s="377"/>
      <c r="W8" s="377"/>
      <c r="X8" s="377"/>
      <c r="Y8" s="597"/>
      <c r="Z8" s="598">
        <v>0.1</v>
      </c>
      <c r="AA8" s="598"/>
      <c r="AB8" s="598"/>
      <c r="AC8" s="598"/>
      <c r="AD8" s="599">
        <v>22327</v>
      </c>
      <c r="AE8" s="599"/>
      <c r="AF8" s="599"/>
      <c r="AG8" s="599"/>
      <c r="AH8" s="599"/>
      <c r="AI8" s="599"/>
      <c r="AJ8" s="599"/>
      <c r="AK8" s="599"/>
      <c r="AL8" s="604">
        <v>0.2</v>
      </c>
      <c r="AM8" s="383"/>
      <c r="AN8" s="383"/>
      <c r="AO8" s="605"/>
      <c r="AP8" s="601" t="s">
        <v>124</v>
      </c>
      <c r="AQ8" s="602"/>
      <c r="AR8" s="602"/>
      <c r="AS8" s="602"/>
      <c r="AT8" s="602"/>
      <c r="AU8" s="602"/>
      <c r="AV8" s="602"/>
      <c r="AW8" s="602"/>
      <c r="AX8" s="602"/>
      <c r="AY8" s="602"/>
      <c r="AZ8" s="602"/>
      <c r="BA8" s="602"/>
      <c r="BB8" s="602"/>
      <c r="BC8" s="602"/>
      <c r="BD8" s="602"/>
      <c r="BE8" s="602"/>
      <c r="BF8" s="603"/>
      <c r="BG8" s="596">
        <v>51284</v>
      </c>
      <c r="BH8" s="377"/>
      <c r="BI8" s="377"/>
      <c r="BJ8" s="377"/>
      <c r="BK8" s="377"/>
      <c r="BL8" s="377"/>
      <c r="BM8" s="377"/>
      <c r="BN8" s="597"/>
      <c r="BO8" s="598">
        <v>1.2</v>
      </c>
      <c r="BP8" s="598"/>
      <c r="BQ8" s="598"/>
      <c r="BR8" s="598"/>
      <c r="BS8" s="607" t="s">
        <v>206</v>
      </c>
      <c r="BT8" s="377"/>
      <c r="BU8" s="377"/>
      <c r="BV8" s="377"/>
      <c r="BW8" s="377"/>
      <c r="BX8" s="377"/>
      <c r="BY8" s="377"/>
      <c r="BZ8" s="377"/>
      <c r="CA8" s="377"/>
      <c r="CB8" s="608"/>
      <c r="CD8" s="601" t="s">
        <v>340</v>
      </c>
      <c r="CE8" s="602"/>
      <c r="CF8" s="602"/>
      <c r="CG8" s="602"/>
      <c r="CH8" s="602"/>
      <c r="CI8" s="602"/>
      <c r="CJ8" s="602"/>
      <c r="CK8" s="602"/>
      <c r="CL8" s="602"/>
      <c r="CM8" s="602"/>
      <c r="CN8" s="602"/>
      <c r="CO8" s="602"/>
      <c r="CP8" s="602"/>
      <c r="CQ8" s="603"/>
      <c r="CR8" s="596">
        <v>6129207</v>
      </c>
      <c r="CS8" s="377"/>
      <c r="CT8" s="377"/>
      <c r="CU8" s="377"/>
      <c r="CV8" s="377"/>
      <c r="CW8" s="377"/>
      <c r="CX8" s="377"/>
      <c r="CY8" s="597"/>
      <c r="CZ8" s="598">
        <v>26.7</v>
      </c>
      <c r="DA8" s="598"/>
      <c r="DB8" s="598"/>
      <c r="DC8" s="598"/>
      <c r="DD8" s="607">
        <v>166809</v>
      </c>
      <c r="DE8" s="377"/>
      <c r="DF8" s="377"/>
      <c r="DG8" s="377"/>
      <c r="DH8" s="377"/>
      <c r="DI8" s="377"/>
      <c r="DJ8" s="377"/>
      <c r="DK8" s="377"/>
      <c r="DL8" s="377"/>
      <c r="DM8" s="377"/>
      <c r="DN8" s="377"/>
      <c r="DO8" s="377"/>
      <c r="DP8" s="597"/>
      <c r="DQ8" s="607">
        <v>3630509</v>
      </c>
      <c r="DR8" s="377"/>
      <c r="DS8" s="377"/>
      <c r="DT8" s="377"/>
      <c r="DU8" s="377"/>
      <c r="DV8" s="377"/>
      <c r="DW8" s="377"/>
      <c r="DX8" s="377"/>
      <c r="DY8" s="377"/>
      <c r="DZ8" s="377"/>
      <c r="EA8" s="377"/>
      <c r="EB8" s="377"/>
      <c r="EC8" s="608"/>
    </row>
    <row r="9" spans="2:143" ht="11.25" customHeight="1">
      <c r="B9" s="601" t="s">
        <v>341</v>
      </c>
      <c r="C9" s="602"/>
      <c r="D9" s="602"/>
      <c r="E9" s="602"/>
      <c r="F9" s="602"/>
      <c r="G9" s="602"/>
      <c r="H9" s="602"/>
      <c r="I9" s="602"/>
      <c r="J9" s="602"/>
      <c r="K9" s="602"/>
      <c r="L9" s="602"/>
      <c r="M9" s="602"/>
      <c r="N9" s="602"/>
      <c r="O9" s="602"/>
      <c r="P9" s="602"/>
      <c r="Q9" s="603"/>
      <c r="R9" s="596">
        <v>12208</v>
      </c>
      <c r="S9" s="377"/>
      <c r="T9" s="377"/>
      <c r="U9" s="377"/>
      <c r="V9" s="377"/>
      <c r="W9" s="377"/>
      <c r="X9" s="377"/>
      <c r="Y9" s="597"/>
      <c r="Z9" s="598">
        <v>0.1</v>
      </c>
      <c r="AA9" s="598"/>
      <c r="AB9" s="598"/>
      <c r="AC9" s="598"/>
      <c r="AD9" s="599">
        <v>12208</v>
      </c>
      <c r="AE9" s="599"/>
      <c r="AF9" s="599"/>
      <c r="AG9" s="599"/>
      <c r="AH9" s="599"/>
      <c r="AI9" s="599"/>
      <c r="AJ9" s="599"/>
      <c r="AK9" s="599"/>
      <c r="AL9" s="604">
        <v>0.1</v>
      </c>
      <c r="AM9" s="383"/>
      <c r="AN9" s="383"/>
      <c r="AO9" s="605"/>
      <c r="AP9" s="601" t="s">
        <v>343</v>
      </c>
      <c r="AQ9" s="602"/>
      <c r="AR9" s="602"/>
      <c r="AS9" s="602"/>
      <c r="AT9" s="602"/>
      <c r="AU9" s="602"/>
      <c r="AV9" s="602"/>
      <c r="AW9" s="602"/>
      <c r="AX9" s="602"/>
      <c r="AY9" s="602"/>
      <c r="AZ9" s="602"/>
      <c r="BA9" s="602"/>
      <c r="BB9" s="602"/>
      <c r="BC9" s="602"/>
      <c r="BD9" s="602"/>
      <c r="BE9" s="602"/>
      <c r="BF9" s="603"/>
      <c r="BG9" s="596">
        <v>1172449</v>
      </c>
      <c r="BH9" s="377"/>
      <c r="BI9" s="377"/>
      <c r="BJ9" s="377"/>
      <c r="BK9" s="377"/>
      <c r="BL9" s="377"/>
      <c r="BM9" s="377"/>
      <c r="BN9" s="597"/>
      <c r="BO9" s="598">
        <v>27.8</v>
      </c>
      <c r="BP9" s="598"/>
      <c r="BQ9" s="598"/>
      <c r="BR9" s="598"/>
      <c r="BS9" s="607" t="s">
        <v>206</v>
      </c>
      <c r="BT9" s="377"/>
      <c r="BU9" s="377"/>
      <c r="BV9" s="377"/>
      <c r="BW9" s="377"/>
      <c r="BX9" s="377"/>
      <c r="BY9" s="377"/>
      <c r="BZ9" s="377"/>
      <c r="CA9" s="377"/>
      <c r="CB9" s="608"/>
      <c r="CD9" s="601" t="s">
        <v>345</v>
      </c>
      <c r="CE9" s="602"/>
      <c r="CF9" s="602"/>
      <c r="CG9" s="602"/>
      <c r="CH9" s="602"/>
      <c r="CI9" s="602"/>
      <c r="CJ9" s="602"/>
      <c r="CK9" s="602"/>
      <c r="CL9" s="602"/>
      <c r="CM9" s="602"/>
      <c r="CN9" s="602"/>
      <c r="CO9" s="602"/>
      <c r="CP9" s="602"/>
      <c r="CQ9" s="603"/>
      <c r="CR9" s="596">
        <v>1839743</v>
      </c>
      <c r="CS9" s="377"/>
      <c r="CT9" s="377"/>
      <c r="CU9" s="377"/>
      <c r="CV9" s="377"/>
      <c r="CW9" s="377"/>
      <c r="CX9" s="377"/>
      <c r="CY9" s="597"/>
      <c r="CZ9" s="598">
        <v>8</v>
      </c>
      <c r="DA9" s="598"/>
      <c r="DB9" s="598"/>
      <c r="DC9" s="598"/>
      <c r="DD9" s="607">
        <v>5239</v>
      </c>
      <c r="DE9" s="377"/>
      <c r="DF9" s="377"/>
      <c r="DG9" s="377"/>
      <c r="DH9" s="377"/>
      <c r="DI9" s="377"/>
      <c r="DJ9" s="377"/>
      <c r="DK9" s="377"/>
      <c r="DL9" s="377"/>
      <c r="DM9" s="377"/>
      <c r="DN9" s="377"/>
      <c r="DO9" s="377"/>
      <c r="DP9" s="597"/>
      <c r="DQ9" s="607">
        <v>1656153</v>
      </c>
      <c r="DR9" s="377"/>
      <c r="DS9" s="377"/>
      <c r="DT9" s="377"/>
      <c r="DU9" s="377"/>
      <c r="DV9" s="377"/>
      <c r="DW9" s="377"/>
      <c r="DX9" s="377"/>
      <c r="DY9" s="377"/>
      <c r="DZ9" s="377"/>
      <c r="EA9" s="377"/>
      <c r="EB9" s="377"/>
      <c r="EC9" s="608"/>
    </row>
    <row r="10" spans="2:143" ht="11.25" customHeight="1">
      <c r="B10" s="601" t="s">
        <v>130</v>
      </c>
      <c r="C10" s="602"/>
      <c r="D10" s="602"/>
      <c r="E10" s="602"/>
      <c r="F10" s="602"/>
      <c r="G10" s="602"/>
      <c r="H10" s="602"/>
      <c r="I10" s="602"/>
      <c r="J10" s="602"/>
      <c r="K10" s="602"/>
      <c r="L10" s="602"/>
      <c r="M10" s="602"/>
      <c r="N10" s="602"/>
      <c r="O10" s="602"/>
      <c r="P10" s="602"/>
      <c r="Q10" s="603"/>
      <c r="R10" s="596" t="s">
        <v>206</v>
      </c>
      <c r="S10" s="377"/>
      <c r="T10" s="377"/>
      <c r="U10" s="377"/>
      <c r="V10" s="377"/>
      <c r="W10" s="377"/>
      <c r="X10" s="377"/>
      <c r="Y10" s="597"/>
      <c r="Z10" s="598" t="s">
        <v>206</v>
      </c>
      <c r="AA10" s="598"/>
      <c r="AB10" s="598"/>
      <c r="AC10" s="598"/>
      <c r="AD10" s="599" t="s">
        <v>206</v>
      </c>
      <c r="AE10" s="599"/>
      <c r="AF10" s="599"/>
      <c r="AG10" s="599"/>
      <c r="AH10" s="599"/>
      <c r="AI10" s="599"/>
      <c r="AJ10" s="599"/>
      <c r="AK10" s="599"/>
      <c r="AL10" s="604" t="s">
        <v>206</v>
      </c>
      <c r="AM10" s="383"/>
      <c r="AN10" s="383"/>
      <c r="AO10" s="605"/>
      <c r="AP10" s="601" t="s">
        <v>198</v>
      </c>
      <c r="AQ10" s="602"/>
      <c r="AR10" s="602"/>
      <c r="AS10" s="602"/>
      <c r="AT10" s="602"/>
      <c r="AU10" s="602"/>
      <c r="AV10" s="602"/>
      <c r="AW10" s="602"/>
      <c r="AX10" s="602"/>
      <c r="AY10" s="602"/>
      <c r="AZ10" s="602"/>
      <c r="BA10" s="602"/>
      <c r="BB10" s="602"/>
      <c r="BC10" s="602"/>
      <c r="BD10" s="602"/>
      <c r="BE10" s="602"/>
      <c r="BF10" s="603"/>
      <c r="BG10" s="596">
        <v>85072</v>
      </c>
      <c r="BH10" s="377"/>
      <c r="BI10" s="377"/>
      <c r="BJ10" s="377"/>
      <c r="BK10" s="377"/>
      <c r="BL10" s="377"/>
      <c r="BM10" s="377"/>
      <c r="BN10" s="597"/>
      <c r="BO10" s="598">
        <v>2</v>
      </c>
      <c r="BP10" s="598"/>
      <c r="BQ10" s="598"/>
      <c r="BR10" s="598"/>
      <c r="BS10" s="607" t="s">
        <v>206</v>
      </c>
      <c r="BT10" s="377"/>
      <c r="BU10" s="377"/>
      <c r="BV10" s="377"/>
      <c r="BW10" s="377"/>
      <c r="BX10" s="377"/>
      <c r="BY10" s="377"/>
      <c r="BZ10" s="377"/>
      <c r="CA10" s="377"/>
      <c r="CB10" s="608"/>
      <c r="CD10" s="601" t="s">
        <v>47</v>
      </c>
      <c r="CE10" s="602"/>
      <c r="CF10" s="602"/>
      <c r="CG10" s="602"/>
      <c r="CH10" s="602"/>
      <c r="CI10" s="602"/>
      <c r="CJ10" s="602"/>
      <c r="CK10" s="602"/>
      <c r="CL10" s="602"/>
      <c r="CM10" s="602"/>
      <c r="CN10" s="602"/>
      <c r="CO10" s="602"/>
      <c r="CP10" s="602"/>
      <c r="CQ10" s="603"/>
      <c r="CR10" s="596">
        <v>8589</v>
      </c>
      <c r="CS10" s="377"/>
      <c r="CT10" s="377"/>
      <c r="CU10" s="377"/>
      <c r="CV10" s="377"/>
      <c r="CW10" s="377"/>
      <c r="CX10" s="377"/>
      <c r="CY10" s="597"/>
      <c r="CZ10" s="598">
        <v>0</v>
      </c>
      <c r="DA10" s="598"/>
      <c r="DB10" s="598"/>
      <c r="DC10" s="598"/>
      <c r="DD10" s="607" t="s">
        <v>206</v>
      </c>
      <c r="DE10" s="377"/>
      <c r="DF10" s="377"/>
      <c r="DG10" s="377"/>
      <c r="DH10" s="377"/>
      <c r="DI10" s="377"/>
      <c r="DJ10" s="377"/>
      <c r="DK10" s="377"/>
      <c r="DL10" s="377"/>
      <c r="DM10" s="377"/>
      <c r="DN10" s="377"/>
      <c r="DO10" s="377"/>
      <c r="DP10" s="597"/>
      <c r="DQ10" s="607">
        <v>8589</v>
      </c>
      <c r="DR10" s="377"/>
      <c r="DS10" s="377"/>
      <c r="DT10" s="377"/>
      <c r="DU10" s="377"/>
      <c r="DV10" s="377"/>
      <c r="DW10" s="377"/>
      <c r="DX10" s="377"/>
      <c r="DY10" s="377"/>
      <c r="DZ10" s="377"/>
      <c r="EA10" s="377"/>
      <c r="EB10" s="377"/>
      <c r="EC10" s="608"/>
    </row>
    <row r="11" spans="2:143" ht="11.25" customHeight="1">
      <c r="B11" s="601" t="s">
        <v>104</v>
      </c>
      <c r="C11" s="602"/>
      <c r="D11" s="602"/>
      <c r="E11" s="602"/>
      <c r="F11" s="602"/>
      <c r="G11" s="602"/>
      <c r="H11" s="602"/>
      <c r="I11" s="602"/>
      <c r="J11" s="602"/>
      <c r="K11" s="602"/>
      <c r="L11" s="602"/>
      <c r="M11" s="602"/>
      <c r="N11" s="602"/>
      <c r="O11" s="602"/>
      <c r="P11" s="602"/>
      <c r="Q11" s="603"/>
      <c r="R11" s="596">
        <v>564219</v>
      </c>
      <c r="S11" s="377"/>
      <c r="T11" s="377"/>
      <c r="U11" s="377"/>
      <c r="V11" s="377"/>
      <c r="W11" s="377"/>
      <c r="X11" s="377"/>
      <c r="Y11" s="597"/>
      <c r="Z11" s="604">
        <v>2.4</v>
      </c>
      <c r="AA11" s="383"/>
      <c r="AB11" s="383"/>
      <c r="AC11" s="609"/>
      <c r="AD11" s="607">
        <v>564219</v>
      </c>
      <c r="AE11" s="377"/>
      <c r="AF11" s="377"/>
      <c r="AG11" s="377"/>
      <c r="AH11" s="377"/>
      <c r="AI11" s="377"/>
      <c r="AJ11" s="377"/>
      <c r="AK11" s="597"/>
      <c r="AL11" s="604">
        <v>4.0999999999999996</v>
      </c>
      <c r="AM11" s="383"/>
      <c r="AN11" s="383"/>
      <c r="AO11" s="605"/>
      <c r="AP11" s="601" t="s">
        <v>347</v>
      </c>
      <c r="AQ11" s="602"/>
      <c r="AR11" s="602"/>
      <c r="AS11" s="602"/>
      <c r="AT11" s="602"/>
      <c r="AU11" s="602"/>
      <c r="AV11" s="602"/>
      <c r="AW11" s="602"/>
      <c r="AX11" s="602"/>
      <c r="AY11" s="602"/>
      <c r="AZ11" s="602"/>
      <c r="BA11" s="602"/>
      <c r="BB11" s="602"/>
      <c r="BC11" s="602"/>
      <c r="BD11" s="602"/>
      <c r="BE11" s="602"/>
      <c r="BF11" s="603"/>
      <c r="BG11" s="596">
        <v>125464</v>
      </c>
      <c r="BH11" s="377"/>
      <c r="BI11" s="377"/>
      <c r="BJ11" s="377"/>
      <c r="BK11" s="377"/>
      <c r="BL11" s="377"/>
      <c r="BM11" s="377"/>
      <c r="BN11" s="597"/>
      <c r="BO11" s="598">
        <v>3</v>
      </c>
      <c r="BP11" s="598"/>
      <c r="BQ11" s="598"/>
      <c r="BR11" s="598"/>
      <c r="BS11" s="607">
        <v>24714</v>
      </c>
      <c r="BT11" s="377"/>
      <c r="BU11" s="377"/>
      <c r="BV11" s="377"/>
      <c r="BW11" s="377"/>
      <c r="BX11" s="377"/>
      <c r="BY11" s="377"/>
      <c r="BZ11" s="377"/>
      <c r="CA11" s="377"/>
      <c r="CB11" s="608"/>
      <c r="CD11" s="601" t="s">
        <v>350</v>
      </c>
      <c r="CE11" s="602"/>
      <c r="CF11" s="602"/>
      <c r="CG11" s="602"/>
      <c r="CH11" s="602"/>
      <c r="CI11" s="602"/>
      <c r="CJ11" s="602"/>
      <c r="CK11" s="602"/>
      <c r="CL11" s="602"/>
      <c r="CM11" s="602"/>
      <c r="CN11" s="602"/>
      <c r="CO11" s="602"/>
      <c r="CP11" s="602"/>
      <c r="CQ11" s="603"/>
      <c r="CR11" s="596">
        <v>1513420</v>
      </c>
      <c r="CS11" s="377"/>
      <c r="CT11" s="377"/>
      <c r="CU11" s="377"/>
      <c r="CV11" s="377"/>
      <c r="CW11" s="377"/>
      <c r="CX11" s="377"/>
      <c r="CY11" s="597"/>
      <c r="CZ11" s="598">
        <v>6.6</v>
      </c>
      <c r="DA11" s="598"/>
      <c r="DB11" s="598"/>
      <c r="DC11" s="598"/>
      <c r="DD11" s="607">
        <v>430524</v>
      </c>
      <c r="DE11" s="377"/>
      <c r="DF11" s="377"/>
      <c r="DG11" s="377"/>
      <c r="DH11" s="377"/>
      <c r="DI11" s="377"/>
      <c r="DJ11" s="377"/>
      <c r="DK11" s="377"/>
      <c r="DL11" s="377"/>
      <c r="DM11" s="377"/>
      <c r="DN11" s="377"/>
      <c r="DO11" s="377"/>
      <c r="DP11" s="597"/>
      <c r="DQ11" s="607">
        <v>807973</v>
      </c>
      <c r="DR11" s="377"/>
      <c r="DS11" s="377"/>
      <c r="DT11" s="377"/>
      <c r="DU11" s="377"/>
      <c r="DV11" s="377"/>
      <c r="DW11" s="377"/>
      <c r="DX11" s="377"/>
      <c r="DY11" s="377"/>
      <c r="DZ11" s="377"/>
      <c r="EA11" s="377"/>
      <c r="EB11" s="377"/>
      <c r="EC11" s="608"/>
    </row>
    <row r="12" spans="2:143" ht="11.25" customHeight="1">
      <c r="B12" s="601" t="s">
        <v>147</v>
      </c>
      <c r="C12" s="602"/>
      <c r="D12" s="602"/>
      <c r="E12" s="602"/>
      <c r="F12" s="602"/>
      <c r="G12" s="602"/>
      <c r="H12" s="602"/>
      <c r="I12" s="602"/>
      <c r="J12" s="602"/>
      <c r="K12" s="602"/>
      <c r="L12" s="602"/>
      <c r="M12" s="602"/>
      <c r="N12" s="602"/>
      <c r="O12" s="602"/>
      <c r="P12" s="602"/>
      <c r="Q12" s="603"/>
      <c r="R12" s="596">
        <v>29514</v>
      </c>
      <c r="S12" s="377"/>
      <c r="T12" s="377"/>
      <c r="U12" s="377"/>
      <c r="V12" s="377"/>
      <c r="W12" s="377"/>
      <c r="X12" s="377"/>
      <c r="Y12" s="597"/>
      <c r="Z12" s="598">
        <v>0.1</v>
      </c>
      <c r="AA12" s="598"/>
      <c r="AB12" s="598"/>
      <c r="AC12" s="598"/>
      <c r="AD12" s="599">
        <v>29514</v>
      </c>
      <c r="AE12" s="599"/>
      <c r="AF12" s="599"/>
      <c r="AG12" s="599"/>
      <c r="AH12" s="599"/>
      <c r="AI12" s="599"/>
      <c r="AJ12" s="599"/>
      <c r="AK12" s="599"/>
      <c r="AL12" s="604">
        <v>0.2</v>
      </c>
      <c r="AM12" s="383"/>
      <c r="AN12" s="383"/>
      <c r="AO12" s="605"/>
      <c r="AP12" s="601" t="s">
        <v>352</v>
      </c>
      <c r="AQ12" s="602"/>
      <c r="AR12" s="602"/>
      <c r="AS12" s="602"/>
      <c r="AT12" s="602"/>
      <c r="AU12" s="602"/>
      <c r="AV12" s="602"/>
      <c r="AW12" s="602"/>
      <c r="AX12" s="602"/>
      <c r="AY12" s="602"/>
      <c r="AZ12" s="602"/>
      <c r="BA12" s="602"/>
      <c r="BB12" s="602"/>
      <c r="BC12" s="602"/>
      <c r="BD12" s="602"/>
      <c r="BE12" s="602"/>
      <c r="BF12" s="603"/>
      <c r="BG12" s="596">
        <v>2396803</v>
      </c>
      <c r="BH12" s="377"/>
      <c r="BI12" s="377"/>
      <c r="BJ12" s="377"/>
      <c r="BK12" s="377"/>
      <c r="BL12" s="377"/>
      <c r="BM12" s="377"/>
      <c r="BN12" s="597"/>
      <c r="BO12" s="598">
        <v>56.9</v>
      </c>
      <c r="BP12" s="598"/>
      <c r="BQ12" s="598"/>
      <c r="BR12" s="598"/>
      <c r="BS12" s="607">
        <v>161200</v>
      </c>
      <c r="BT12" s="377"/>
      <c r="BU12" s="377"/>
      <c r="BV12" s="377"/>
      <c r="BW12" s="377"/>
      <c r="BX12" s="377"/>
      <c r="BY12" s="377"/>
      <c r="BZ12" s="377"/>
      <c r="CA12" s="377"/>
      <c r="CB12" s="608"/>
      <c r="CD12" s="601" t="s">
        <v>90</v>
      </c>
      <c r="CE12" s="602"/>
      <c r="CF12" s="602"/>
      <c r="CG12" s="602"/>
      <c r="CH12" s="602"/>
      <c r="CI12" s="602"/>
      <c r="CJ12" s="602"/>
      <c r="CK12" s="602"/>
      <c r="CL12" s="602"/>
      <c r="CM12" s="602"/>
      <c r="CN12" s="602"/>
      <c r="CO12" s="602"/>
      <c r="CP12" s="602"/>
      <c r="CQ12" s="603"/>
      <c r="CR12" s="596">
        <v>226020</v>
      </c>
      <c r="CS12" s="377"/>
      <c r="CT12" s="377"/>
      <c r="CU12" s="377"/>
      <c r="CV12" s="377"/>
      <c r="CW12" s="377"/>
      <c r="CX12" s="377"/>
      <c r="CY12" s="597"/>
      <c r="CZ12" s="598">
        <v>1</v>
      </c>
      <c r="DA12" s="598"/>
      <c r="DB12" s="598"/>
      <c r="DC12" s="598"/>
      <c r="DD12" s="607">
        <v>3065</v>
      </c>
      <c r="DE12" s="377"/>
      <c r="DF12" s="377"/>
      <c r="DG12" s="377"/>
      <c r="DH12" s="377"/>
      <c r="DI12" s="377"/>
      <c r="DJ12" s="377"/>
      <c r="DK12" s="377"/>
      <c r="DL12" s="377"/>
      <c r="DM12" s="377"/>
      <c r="DN12" s="377"/>
      <c r="DO12" s="377"/>
      <c r="DP12" s="597"/>
      <c r="DQ12" s="607">
        <v>167535</v>
      </c>
      <c r="DR12" s="377"/>
      <c r="DS12" s="377"/>
      <c r="DT12" s="377"/>
      <c r="DU12" s="377"/>
      <c r="DV12" s="377"/>
      <c r="DW12" s="377"/>
      <c r="DX12" s="377"/>
      <c r="DY12" s="377"/>
      <c r="DZ12" s="377"/>
      <c r="EA12" s="377"/>
      <c r="EB12" s="377"/>
      <c r="EC12" s="608"/>
    </row>
    <row r="13" spans="2:143" ht="11.25" customHeight="1">
      <c r="B13" s="601" t="s">
        <v>353</v>
      </c>
      <c r="C13" s="602"/>
      <c r="D13" s="602"/>
      <c r="E13" s="602"/>
      <c r="F13" s="602"/>
      <c r="G13" s="602"/>
      <c r="H13" s="602"/>
      <c r="I13" s="602"/>
      <c r="J13" s="602"/>
      <c r="K13" s="602"/>
      <c r="L13" s="602"/>
      <c r="M13" s="602"/>
      <c r="N13" s="602"/>
      <c r="O13" s="602"/>
      <c r="P13" s="602"/>
      <c r="Q13" s="603"/>
      <c r="R13" s="596" t="s">
        <v>206</v>
      </c>
      <c r="S13" s="377"/>
      <c r="T13" s="377"/>
      <c r="U13" s="377"/>
      <c r="V13" s="377"/>
      <c r="W13" s="377"/>
      <c r="X13" s="377"/>
      <c r="Y13" s="597"/>
      <c r="Z13" s="598" t="s">
        <v>206</v>
      </c>
      <c r="AA13" s="598"/>
      <c r="AB13" s="598"/>
      <c r="AC13" s="598"/>
      <c r="AD13" s="599" t="s">
        <v>206</v>
      </c>
      <c r="AE13" s="599"/>
      <c r="AF13" s="599"/>
      <c r="AG13" s="599"/>
      <c r="AH13" s="599"/>
      <c r="AI13" s="599"/>
      <c r="AJ13" s="599"/>
      <c r="AK13" s="599"/>
      <c r="AL13" s="604" t="s">
        <v>206</v>
      </c>
      <c r="AM13" s="383"/>
      <c r="AN13" s="383"/>
      <c r="AO13" s="605"/>
      <c r="AP13" s="601" t="s">
        <v>354</v>
      </c>
      <c r="AQ13" s="602"/>
      <c r="AR13" s="602"/>
      <c r="AS13" s="602"/>
      <c r="AT13" s="602"/>
      <c r="AU13" s="602"/>
      <c r="AV13" s="602"/>
      <c r="AW13" s="602"/>
      <c r="AX13" s="602"/>
      <c r="AY13" s="602"/>
      <c r="AZ13" s="602"/>
      <c r="BA13" s="602"/>
      <c r="BB13" s="602"/>
      <c r="BC13" s="602"/>
      <c r="BD13" s="602"/>
      <c r="BE13" s="602"/>
      <c r="BF13" s="603"/>
      <c r="BG13" s="596">
        <v>2382858</v>
      </c>
      <c r="BH13" s="377"/>
      <c r="BI13" s="377"/>
      <c r="BJ13" s="377"/>
      <c r="BK13" s="377"/>
      <c r="BL13" s="377"/>
      <c r="BM13" s="377"/>
      <c r="BN13" s="597"/>
      <c r="BO13" s="598">
        <v>56.6</v>
      </c>
      <c r="BP13" s="598"/>
      <c r="BQ13" s="598"/>
      <c r="BR13" s="598"/>
      <c r="BS13" s="607">
        <v>161200</v>
      </c>
      <c r="BT13" s="377"/>
      <c r="BU13" s="377"/>
      <c r="BV13" s="377"/>
      <c r="BW13" s="377"/>
      <c r="BX13" s="377"/>
      <c r="BY13" s="377"/>
      <c r="BZ13" s="377"/>
      <c r="CA13" s="377"/>
      <c r="CB13" s="608"/>
      <c r="CD13" s="601" t="s">
        <v>356</v>
      </c>
      <c r="CE13" s="602"/>
      <c r="CF13" s="602"/>
      <c r="CG13" s="602"/>
      <c r="CH13" s="602"/>
      <c r="CI13" s="602"/>
      <c r="CJ13" s="602"/>
      <c r="CK13" s="602"/>
      <c r="CL13" s="602"/>
      <c r="CM13" s="602"/>
      <c r="CN13" s="602"/>
      <c r="CO13" s="602"/>
      <c r="CP13" s="602"/>
      <c r="CQ13" s="603"/>
      <c r="CR13" s="596">
        <v>2191995</v>
      </c>
      <c r="CS13" s="377"/>
      <c r="CT13" s="377"/>
      <c r="CU13" s="377"/>
      <c r="CV13" s="377"/>
      <c r="CW13" s="377"/>
      <c r="CX13" s="377"/>
      <c r="CY13" s="597"/>
      <c r="CZ13" s="598">
        <v>9.6</v>
      </c>
      <c r="DA13" s="598"/>
      <c r="DB13" s="598"/>
      <c r="DC13" s="598"/>
      <c r="DD13" s="607">
        <v>829990</v>
      </c>
      <c r="DE13" s="377"/>
      <c r="DF13" s="377"/>
      <c r="DG13" s="377"/>
      <c r="DH13" s="377"/>
      <c r="DI13" s="377"/>
      <c r="DJ13" s="377"/>
      <c r="DK13" s="377"/>
      <c r="DL13" s="377"/>
      <c r="DM13" s="377"/>
      <c r="DN13" s="377"/>
      <c r="DO13" s="377"/>
      <c r="DP13" s="597"/>
      <c r="DQ13" s="607">
        <v>1563734</v>
      </c>
      <c r="DR13" s="377"/>
      <c r="DS13" s="377"/>
      <c r="DT13" s="377"/>
      <c r="DU13" s="377"/>
      <c r="DV13" s="377"/>
      <c r="DW13" s="377"/>
      <c r="DX13" s="377"/>
      <c r="DY13" s="377"/>
      <c r="DZ13" s="377"/>
      <c r="EA13" s="377"/>
      <c r="EB13" s="377"/>
      <c r="EC13" s="608"/>
    </row>
    <row r="14" spans="2:143" ht="11.25" customHeight="1">
      <c r="B14" s="601" t="s">
        <v>357</v>
      </c>
      <c r="C14" s="602"/>
      <c r="D14" s="602"/>
      <c r="E14" s="602"/>
      <c r="F14" s="602"/>
      <c r="G14" s="602"/>
      <c r="H14" s="602"/>
      <c r="I14" s="602"/>
      <c r="J14" s="602"/>
      <c r="K14" s="602"/>
      <c r="L14" s="602"/>
      <c r="M14" s="602"/>
      <c r="N14" s="602"/>
      <c r="O14" s="602"/>
      <c r="P14" s="602"/>
      <c r="Q14" s="603"/>
      <c r="R14" s="596">
        <v>49874</v>
      </c>
      <c r="S14" s="377"/>
      <c r="T14" s="377"/>
      <c r="U14" s="377"/>
      <c r="V14" s="377"/>
      <c r="W14" s="377"/>
      <c r="X14" s="377"/>
      <c r="Y14" s="597"/>
      <c r="Z14" s="598">
        <v>0.2</v>
      </c>
      <c r="AA14" s="598"/>
      <c r="AB14" s="598"/>
      <c r="AC14" s="598"/>
      <c r="AD14" s="599">
        <v>49874</v>
      </c>
      <c r="AE14" s="599"/>
      <c r="AF14" s="599"/>
      <c r="AG14" s="599"/>
      <c r="AH14" s="599"/>
      <c r="AI14" s="599"/>
      <c r="AJ14" s="599"/>
      <c r="AK14" s="599"/>
      <c r="AL14" s="604">
        <v>0.4</v>
      </c>
      <c r="AM14" s="383"/>
      <c r="AN14" s="383"/>
      <c r="AO14" s="605"/>
      <c r="AP14" s="601" t="s">
        <v>227</v>
      </c>
      <c r="AQ14" s="602"/>
      <c r="AR14" s="602"/>
      <c r="AS14" s="602"/>
      <c r="AT14" s="602"/>
      <c r="AU14" s="602"/>
      <c r="AV14" s="602"/>
      <c r="AW14" s="602"/>
      <c r="AX14" s="602"/>
      <c r="AY14" s="602"/>
      <c r="AZ14" s="602"/>
      <c r="BA14" s="602"/>
      <c r="BB14" s="602"/>
      <c r="BC14" s="602"/>
      <c r="BD14" s="602"/>
      <c r="BE14" s="602"/>
      <c r="BF14" s="603"/>
      <c r="BG14" s="596">
        <v>111290</v>
      </c>
      <c r="BH14" s="377"/>
      <c r="BI14" s="377"/>
      <c r="BJ14" s="377"/>
      <c r="BK14" s="377"/>
      <c r="BL14" s="377"/>
      <c r="BM14" s="377"/>
      <c r="BN14" s="597"/>
      <c r="BO14" s="598">
        <v>2.6</v>
      </c>
      <c r="BP14" s="598"/>
      <c r="BQ14" s="598"/>
      <c r="BR14" s="598"/>
      <c r="BS14" s="607" t="s">
        <v>206</v>
      </c>
      <c r="BT14" s="377"/>
      <c r="BU14" s="377"/>
      <c r="BV14" s="377"/>
      <c r="BW14" s="377"/>
      <c r="BX14" s="377"/>
      <c r="BY14" s="377"/>
      <c r="BZ14" s="377"/>
      <c r="CA14" s="377"/>
      <c r="CB14" s="608"/>
      <c r="CD14" s="601" t="s">
        <v>359</v>
      </c>
      <c r="CE14" s="602"/>
      <c r="CF14" s="602"/>
      <c r="CG14" s="602"/>
      <c r="CH14" s="602"/>
      <c r="CI14" s="602"/>
      <c r="CJ14" s="602"/>
      <c r="CK14" s="602"/>
      <c r="CL14" s="602"/>
      <c r="CM14" s="602"/>
      <c r="CN14" s="602"/>
      <c r="CO14" s="602"/>
      <c r="CP14" s="602"/>
      <c r="CQ14" s="603"/>
      <c r="CR14" s="596">
        <v>1104047</v>
      </c>
      <c r="CS14" s="377"/>
      <c r="CT14" s="377"/>
      <c r="CU14" s="377"/>
      <c r="CV14" s="377"/>
      <c r="CW14" s="377"/>
      <c r="CX14" s="377"/>
      <c r="CY14" s="597"/>
      <c r="CZ14" s="598">
        <v>4.8</v>
      </c>
      <c r="DA14" s="598"/>
      <c r="DB14" s="598"/>
      <c r="DC14" s="598"/>
      <c r="DD14" s="607">
        <v>204513</v>
      </c>
      <c r="DE14" s="377"/>
      <c r="DF14" s="377"/>
      <c r="DG14" s="377"/>
      <c r="DH14" s="377"/>
      <c r="DI14" s="377"/>
      <c r="DJ14" s="377"/>
      <c r="DK14" s="377"/>
      <c r="DL14" s="377"/>
      <c r="DM14" s="377"/>
      <c r="DN14" s="377"/>
      <c r="DO14" s="377"/>
      <c r="DP14" s="597"/>
      <c r="DQ14" s="607">
        <v>876660</v>
      </c>
      <c r="DR14" s="377"/>
      <c r="DS14" s="377"/>
      <c r="DT14" s="377"/>
      <c r="DU14" s="377"/>
      <c r="DV14" s="377"/>
      <c r="DW14" s="377"/>
      <c r="DX14" s="377"/>
      <c r="DY14" s="377"/>
      <c r="DZ14" s="377"/>
      <c r="EA14" s="377"/>
      <c r="EB14" s="377"/>
      <c r="EC14" s="608"/>
    </row>
    <row r="15" spans="2:143" ht="11.25" customHeight="1">
      <c r="B15" s="601" t="s">
        <v>326</v>
      </c>
      <c r="C15" s="602"/>
      <c r="D15" s="602"/>
      <c r="E15" s="602"/>
      <c r="F15" s="602"/>
      <c r="G15" s="602"/>
      <c r="H15" s="602"/>
      <c r="I15" s="602"/>
      <c r="J15" s="602"/>
      <c r="K15" s="602"/>
      <c r="L15" s="602"/>
      <c r="M15" s="602"/>
      <c r="N15" s="602"/>
      <c r="O15" s="602"/>
      <c r="P15" s="602"/>
      <c r="Q15" s="603"/>
      <c r="R15" s="596" t="s">
        <v>206</v>
      </c>
      <c r="S15" s="377"/>
      <c r="T15" s="377"/>
      <c r="U15" s="377"/>
      <c r="V15" s="377"/>
      <c r="W15" s="377"/>
      <c r="X15" s="377"/>
      <c r="Y15" s="597"/>
      <c r="Z15" s="598" t="s">
        <v>206</v>
      </c>
      <c r="AA15" s="598"/>
      <c r="AB15" s="598"/>
      <c r="AC15" s="598"/>
      <c r="AD15" s="599" t="s">
        <v>206</v>
      </c>
      <c r="AE15" s="599"/>
      <c r="AF15" s="599"/>
      <c r="AG15" s="599"/>
      <c r="AH15" s="599"/>
      <c r="AI15" s="599"/>
      <c r="AJ15" s="599"/>
      <c r="AK15" s="599"/>
      <c r="AL15" s="604" t="s">
        <v>206</v>
      </c>
      <c r="AM15" s="383"/>
      <c r="AN15" s="383"/>
      <c r="AO15" s="605"/>
      <c r="AP15" s="601" t="s">
        <v>360</v>
      </c>
      <c r="AQ15" s="602"/>
      <c r="AR15" s="602"/>
      <c r="AS15" s="602"/>
      <c r="AT15" s="602"/>
      <c r="AU15" s="602"/>
      <c r="AV15" s="602"/>
      <c r="AW15" s="602"/>
      <c r="AX15" s="602"/>
      <c r="AY15" s="602"/>
      <c r="AZ15" s="602"/>
      <c r="BA15" s="602"/>
      <c r="BB15" s="602"/>
      <c r="BC15" s="602"/>
      <c r="BD15" s="602"/>
      <c r="BE15" s="602"/>
      <c r="BF15" s="603"/>
      <c r="BG15" s="596">
        <v>163426</v>
      </c>
      <c r="BH15" s="377"/>
      <c r="BI15" s="377"/>
      <c r="BJ15" s="377"/>
      <c r="BK15" s="377"/>
      <c r="BL15" s="377"/>
      <c r="BM15" s="377"/>
      <c r="BN15" s="597"/>
      <c r="BO15" s="598">
        <v>3.9</v>
      </c>
      <c r="BP15" s="598"/>
      <c r="BQ15" s="598"/>
      <c r="BR15" s="598"/>
      <c r="BS15" s="607" t="s">
        <v>206</v>
      </c>
      <c r="BT15" s="377"/>
      <c r="BU15" s="377"/>
      <c r="BV15" s="377"/>
      <c r="BW15" s="377"/>
      <c r="BX15" s="377"/>
      <c r="BY15" s="377"/>
      <c r="BZ15" s="377"/>
      <c r="CA15" s="377"/>
      <c r="CB15" s="608"/>
      <c r="CD15" s="601" t="s">
        <v>361</v>
      </c>
      <c r="CE15" s="602"/>
      <c r="CF15" s="602"/>
      <c r="CG15" s="602"/>
      <c r="CH15" s="602"/>
      <c r="CI15" s="602"/>
      <c r="CJ15" s="602"/>
      <c r="CK15" s="602"/>
      <c r="CL15" s="602"/>
      <c r="CM15" s="602"/>
      <c r="CN15" s="602"/>
      <c r="CO15" s="602"/>
      <c r="CP15" s="602"/>
      <c r="CQ15" s="603"/>
      <c r="CR15" s="596">
        <v>2590577</v>
      </c>
      <c r="CS15" s="377"/>
      <c r="CT15" s="377"/>
      <c r="CU15" s="377"/>
      <c r="CV15" s="377"/>
      <c r="CW15" s="377"/>
      <c r="CX15" s="377"/>
      <c r="CY15" s="597"/>
      <c r="CZ15" s="598">
        <v>11.3</v>
      </c>
      <c r="DA15" s="598"/>
      <c r="DB15" s="598"/>
      <c r="DC15" s="598"/>
      <c r="DD15" s="607">
        <v>1056032</v>
      </c>
      <c r="DE15" s="377"/>
      <c r="DF15" s="377"/>
      <c r="DG15" s="377"/>
      <c r="DH15" s="377"/>
      <c r="DI15" s="377"/>
      <c r="DJ15" s="377"/>
      <c r="DK15" s="377"/>
      <c r="DL15" s="377"/>
      <c r="DM15" s="377"/>
      <c r="DN15" s="377"/>
      <c r="DO15" s="377"/>
      <c r="DP15" s="597"/>
      <c r="DQ15" s="607">
        <v>1339082</v>
      </c>
      <c r="DR15" s="377"/>
      <c r="DS15" s="377"/>
      <c r="DT15" s="377"/>
      <c r="DU15" s="377"/>
      <c r="DV15" s="377"/>
      <c r="DW15" s="377"/>
      <c r="DX15" s="377"/>
      <c r="DY15" s="377"/>
      <c r="DZ15" s="377"/>
      <c r="EA15" s="377"/>
      <c r="EB15" s="377"/>
      <c r="EC15" s="608"/>
    </row>
    <row r="16" spans="2:143" ht="11.25" customHeight="1">
      <c r="B16" s="601" t="s">
        <v>362</v>
      </c>
      <c r="C16" s="602"/>
      <c r="D16" s="602"/>
      <c r="E16" s="602"/>
      <c r="F16" s="602"/>
      <c r="G16" s="602"/>
      <c r="H16" s="602"/>
      <c r="I16" s="602"/>
      <c r="J16" s="602"/>
      <c r="K16" s="602"/>
      <c r="L16" s="602"/>
      <c r="M16" s="602"/>
      <c r="N16" s="602"/>
      <c r="O16" s="602"/>
      <c r="P16" s="602"/>
      <c r="Q16" s="603"/>
      <c r="R16" s="596">
        <v>12375</v>
      </c>
      <c r="S16" s="377"/>
      <c r="T16" s="377"/>
      <c r="U16" s="377"/>
      <c r="V16" s="377"/>
      <c r="W16" s="377"/>
      <c r="X16" s="377"/>
      <c r="Y16" s="597"/>
      <c r="Z16" s="598">
        <v>0.1</v>
      </c>
      <c r="AA16" s="598"/>
      <c r="AB16" s="598"/>
      <c r="AC16" s="598"/>
      <c r="AD16" s="599">
        <v>12375</v>
      </c>
      <c r="AE16" s="599"/>
      <c r="AF16" s="599"/>
      <c r="AG16" s="599"/>
      <c r="AH16" s="599"/>
      <c r="AI16" s="599"/>
      <c r="AJ16" s="599"/>
      <c r="AK16" s="599"/>
      <c r="AL16" s="604">
        <v>0.1</v>
      </c>
      <c r="AM16" s="383"/>
      <c r="AN16" s="383"/>
      <c r="AO16" s="605"/>
      <c r="AP16" s="601" t="s">
        <v>363</v>
      </c>
      <c r="AQ16" s="602"/>
      <c r="AR16" s="602"/>
      <c r="AS16" s="602"/>
      <c r="AT16" s="602"/>
      <c r="AU16" s="602"/>
      <c r="AV16" s="602"/>
      <c r="AW16" s="602"/>
      <c r="AX16" s="602"/>
      <c r="AY16" s="602"/>
      <c r="AZ16" s="602"/>
      <c r="BA16" s="602"/>
      <c r="BB16" s="602"/>
      <c r="BC16" s="602"/>
      <c r="BD16" s="602"/>
      <c r="BE16" s="602"/>
      <c r="BF16" s="603"/>
      <c r="BG16" s="596" t="s">
        <v>206</v>
      </c>
      <c r="BH16" s="377"/>
      <c r="BI16" s="377"/>
      <c r="BJ16" s="377"/>
      <c r="BK16" s="377"/>
      <c r="BL16" s="377"/>
      <c r="BM16" s="377"/>
      <c r="BN16" s="597"/>
      <c r="BO16" s="598" t="s">
        <v>206</v>
      </c>
      <c r="BP16" s="598"/>
      <c r="BQ16" s="598"/>
      <c r="BR16" s="598"/>
      <c r="BS16" s="607" t="s">
        <v>206</v>
      </c>
      <c r="BT16" s="377"/>
      <c r="BU16" s="377"/>
      <c r="BV16" s="377"/>
      <c r="BW16" s="377"/>
      <c r="BX16" s="377"/>
      <c r="BY16" s="377"/>
      <c r="BZ16" s="377"/>
      <c r="CA16" s="377"/>
      <c r="CB16" s="608"/>
      <c r="CD16" s="601" t="s">
        <v>364</v>
      </c>
      <c r="CE16" s="602"/>
      <c r="CF16" s="602"/>
      <c r="CG16" s="602"/>
      <c r="CH16" s="602"/>
      <c r="CI16" s="602"/>
      <c r="CJ16" s="602"/>
      <c r="CK16" s="602"/>
      <c r="CL16" s="602"/>
      <c r="CM16" s="602"/>
      <c r="CN16" s="602"/>
      <c r="CO16" s="602"/>
      <c r="CP16" s="602"/>
      <c r="CQ16" s="603"/>
      <c r="CR16" s="596">
        <v>532365</v>
      </c>
      <c r="CS16" s="377"/>
      <c r="CT16" s="377"/>
      <c r="CU16" s="377"/>
      <c r="CV16" s="377"/>
      <c r="CW16" s="377"/>
      <c r="CX16" s="377"/>
      <c r="CY16" s="597"/>
      <c r="CZ16" s="598">
        <v>2.2999999999999998</v>
      </c>
      <c r="DA16" s="598"/>
      <c r="DB16" s="598"/>
      <c r="DC16" s="598"/>
      <c r="DD16" s="607" t="s">
        <v>206</v>
      </c>
      <c r="DE16" s="377"/>
      <c r="DF16" s="377"/>
      <c r="DG16" s="377"/>
      <c r="DH16" s="377"/>
      <c r="DI16" s="377"/>
      <c r="DJ16" s="377"/>
      <c r="DK16" s="377"/>
      <c r="DL16" s="377"/>
      <c r="DM16" s="377"/>
      <c r="DN16" s="377"/>
      <c r="DO16" s="377"/>
      <c r="DP16" s="597"/>
      <c r="DQ16" s="607">
        <v>9873</v>
      </c>
      <c r="DR16" s="377"/>
      <c r="DS16" s="377"/>
      <c r="DT16" s="377"/>
      <c r="DU16" s="377"/>
      <c r="DV16" s="377"/>
      <c r="DW16" s="377"/>
      <c r="DX16" s="377"/>
      <c r="DY16" s="377"/>
      <c r="DZ16" s="377"/>
      <c r="EA16" s="377"/>
      <c r="EB16" s="377"/>
      <c r="EC16" s="608"/>
    </row>
    <row r="17" spans="2:133" ht="11.25" customHeight="1">
      <c r="B17" s="601" t="s">
        <v>366</v>
      </c>
      <c r="C17" s="602"/>
      <c r="D17" s="602"/>
      <c r="E17" s="602"/>
      <c r="F17" s="602"/>
      <c r="G17" s="602"/>
      <c r="H17" s="602"/>
      <c r="I17" s="602"/>
      <c r="J17" s="602"/>
      <c r="K17" s="602"/>
      <c r="L17" s="602"/>
      <c r="M17" s="602"/>
      <c r="N17" s="602"/>
      <c r="O17" s="602"/>
      <c r="P17" s="602"/>
      <c r="Q17" s="603"/>
      <c r="R17" s="596">
        <v>108819</v>
      </c>
      <c r="S17" s="377"/>
      <c r="T17" s="377"/>
      <c r="U17" s="377"/>
      <c r="V17" s="377"/>
      <c r="W17" s="377"/>
      <c r="X17" s="377"/>
      <c r="Y17" s="597"/>
      <c r="Z17" s="598">
        <v>0.5</v>
      </c>
      <c r="AA17" s="598"/>
      <c r="AB17" s="598"/>
      <c r="AC17" s="598"/>
      <c r="AD17" s="599">
        <v>108819</v>
      </c>
      <c r="AE17" s="599"/>
      <c r="AF17" s="599"/>
      <c r="AG17" s="599"/>
      <c r="AH17" s="599"/>
      <c r="AI17" s="599"/>
      <c r="AJ17" s="599"/>
      <c r="AK17" s="599"/>
      <c r="AL17" s="604">
        <v>0.8</v>
      </c>
      <c r="AM17" s="383"/>
      <c r="AN17" s="383"/>
      <c r="AO17" s="605"/>
      <c r="AP17" s="601" t="s">
        <v>367</v>
      </c>
      <c r="AQ17" s="602"/>
      <c r="AR17" s="602"/>
      <c r="AS17" s="602"/>
      <c r="AT17" s="602"/>
      <c r="AU17" s="602"/>
      <c r="AV17" s="602"/>
      <c r="AW17" s="602"/>
      <c r="AX17" s="602"/>
      <c r="AY17" s="602"/>
      <c r="AZ17" s="602"/>
      <c r="BA17" s="602"/>
      <c r="BB17" s="602"/>
      <c r="BC17" s="602"/>
      <c r="BD17" s="602"/>
      <c r="BE17" s="602"/>
      <c r="BF17" s="603"/>
      <c r="BG17" s="596" t="s">
        <v>206</v>
      </c>
      <c r="BH17" s="377"/>
      <c r="BI17" s="377"/>
      <c r="BJ17" s="377"/>
      <c r="BK17" s="377"/>
      <c r="BL17" s="377"/>
      <c r="BM17" s="377"/>
      <c r="BN17" s="597"/>
      <c r="BO17" s="598" t="s">
        <v>206</v>
      </c>
      <c r="BP17" s="598"/>
      <c r="BQ17" s="598"/>
      <c r="BR17" s="598"/>
      <c r="BS17" s="607" t="s">
        <v>206</v>
      </c>
      <c r="BT17" s="377"/>
      <c r="BU17" s="377"/>
      <c r="BV17" s="377"/>
      <c r="BW17" s="377"/>
      <c r="BX17" s="377"/>
      <c r="BY17" s="377"/>
      <c r="BZ17" s="377"/>
      <c r="CA17" s="377"/>
      <c r="CB17" s="608"/>
      <c r="CD17" s="601" t="s">
        <v>369</v>
      </c>
      <c r="CE17" s="602"/>
      <c r="CF17" s="602"/>
      <c r="CG17" s="602"/>
      <c r="CH17" s="602"/>
      <c r="CI17" s="602"/>
      <c r="CJ17" s="602"/>
      <c r="CK17" s="602"/>
      <c r="CL17" s="602"/>
      <c r="CM17" s="602"/>
      <c r="CN17" s="602"/>
      <c r="CO17" s="602"/>
      <c r="CP17" s="602"/>
      <c r="CQ17" s="603"/>
      <c r="CR17" s="596">
        <v>3278546</v>
      </c>
      <c r="CS17" s="377"/>
      <c r="CT17" s="377"/>
      <c r="CU17" s="377"/>
      <c r="CV17" s="377"/>
      <c r="CW17" s="377"/>
      <c r="CX17" s="377"/>
      <c r="CY17" s="597"/>
      <c r="CZ17" s="598">
        <v>14.3</v>
      </c>
      <c r="DA17" s="598"/>
      <c r="DB17" s="598"/>
      <c r="DC17" s="598"/>
      <c r="DD17" s="607" t="s">
        <v>206</v>
      </c>
      <c r="DE17" s="377"/>
      <c r="DF17" s="377"/>
      <c r="DG17" s="377"/>
      <c r="DH17" s="377"/>
      <c r="DI17" s="377"/>
      <c r="DJ17" s="377"/>
      <c r="DK17" s="377"/>
      <c r="DL17" s="377"/>
      <c r="DM17" s="377"/>
      <c r="DN17" s="377"/>
      <c r="DO17" s="377"/>
      <c r="DP17" s="597"/>
      <c r="DQ17" s="607">
        <v>3181595</v>
      </c>
      <c r="DR17" s="377"/>
      <c r="DS17" s="377"/>
      <c r="DT17" s="377"/>
      <c r="DU17" s="377"/>
      <c r="DV17" s="377"/>
      <c r="DW17" s="377"/>
      <c r="DX17" s="377"/>
      <c r="DY17" s="377"/>
      <c r="DZ17" s="377"/>
      <c r="EA17" s="377"/>
      <c r="EB17" s="377"/>
      <c r="EC17" s="608"/>
    </row>
    <row r="18" spans="2:133" ht="11.25" customHeight="1">
      <c r="B18" s="601" t="s">
        <v>370</v>
      </c>
      <c r="C18" s="602"/>
      <c r="D18" s="602"/>
      <c r="E18" s="602"/>
      <c r="F18" s="602"/>
      <c r="G18" s="602"/>
      <c r="H18" s="602"/>
      <c r="I18" s="602"/>
      <c r="J18" s="602"/>
      <c r="K18" s="602"/>
      <c r="L18" s="602"/>
      <c r="M18" s="602"/>
      <c r="N18" s="602"/>
      <c r="O18" s="602"/>
      <c r="P18" s="602"/>
      <c r="Q18" s="603"/>
      <c r="R18" s="596">
        <v>19130</v>
      </c>
      <c r="S18" s="377"/>
      <c r="T18" s="377"/>
      <c r="U18" s="377"/>
      <c r="V18" s="377"/>
      <c r="W18" s="377"/>
      <c r="X18" s="377"/>
      <c r="Y18" s="597"/>
      <c r="Z18" s="598">
        <v>0.1</v>
      </c>
      <c r="AA18" s="598"/>
      <c r="AB18" s="598"/>
      <c r="AC18" s="598"/>
      <c r="AD18" s="599">
        <v>19130</v>
      </c>
      <c r="AE18" s="599"/>
      <c r="AF18" s="599"/>
      <c r="AG18" s="599"/>
      <c r="AH18" s="599"/>
      <c r="AI18" s="599"/>
      <c r="AJ18" s="599"/>
      <c r="AK18" s="599"/>
      <c r="AL18" s="604">
        <v>0.1</v>
      </c>
      <c r="AM18" s="383"/>
      <c r="AN18" s="383"/>
      <c r="AO18" s="605"/>
      <c r="AP18" s="601" t="s">
        <v>100</v>
      </c>
      <c r="AQ18" s="602"/>
      <c r="AR18" s="602"/>
      <c r="AS18" s="602"/>
      <c r="AT18" s="602"/>
      <c r="AU18" s="602"/>
      <c r="AV18" s="602"/>
      <c r="AW18" s="602"/>
      <c r="AX18" s="602"/>
      <c r="AY18" s="602"/>
      <c r="AZ18" s="602"/>
      <c r="BA18" s="602"/>
      <c r="BB18" s="602"/>
      <c r="BC18" s="602"/>
      <c r="BD18" s="602"/>
      <c r="BE18" s="602"/>
      <c r="BF18" s="603"/>
      <c r="BG18" s="596" t="s">
        <v>206</v>
      </c>
      <c r="BH18" s="377"/>
      <c r="BI18" s="377"/>
      <c r="BJ18" s="377"/>
      <c r="BK18" s="377"/>
      <c r="BL18" s="377"/>
      <c r="BM18" s="377"/>
      <c r="BN18" s="597"/>
      <c r="BO18" s="598" t="s">
        <v>206</v>
      </c>
      <c r="BP18" s="598"/>
      <c r="BQ18" s="598"/>
      <c r="BR18" s="598"/>
      <c r="BS18" s="607" t="s">
        <v>206</v>
      </c>
      <c r="BT18" s="377"/>
      <c r="BU18" s="377"/>
      <c r="BV18" s="377"/>
      <c r="BW18" s="377"/>
      <c r="BX18" s="377"/>
      <c r="BY18" s="377"/>
      <c r="BZ18" s="377"/>
      <c r="CA18" s="377"/>
      <c r="CB18" s="608"/>
      <c r="CD18" s="601" t="s">
        <v>371</v>
      </c>
      <c r="CE18" s="602"/>
      <c r="CF18" s="602"/>
      <c r="CG18" s="602"/>
      <c r="CH18" s="602"/>
      <c r="CI18" s="602"/>
      <c r="CJ18" s="602"/>
      <c r="CK18" s="602"/>
      <c r="CL18" s="602"/>
      <c r="CM18" s="602"/>
      <c r="CN18" s="602"/>
      <c r="CO18" s="602"/>
      <c r="CP18" s="602"/>
      <c r="CQ18" s="603"/>
      <c r="CR18" s="596">
        <v>23513</v>
      </c>
      <c r="CS18" s="377"/>
      <c r="CT18" s="377"/>
      <c r="CU18" s="377"/>
      <c r="CV18" s="377"/>
      <c r="CW18" s="377"/>
      <c r="CX18" s="377"/>
      <c r="CY18" s="597"/>
      <c r="CZ18" s="598">
        <v>0.1</v>
      </c>
      <c r="DA18" s="598"/>
      <c r="DB18" s="598"/>
      <c r="DC18" s="598"/>
      <c r="DD18" s="607">
        <v>23513</v>
      </c>
      <c r="DE18" s="377"/>
      <c r="DF18" s="377"/>
      <c r="DG18" s="377"/>
      <c r="DH18" s="377"/>
      <c r="DI18" s="377"/>
      <c r="DJ18" s="377"/>
      <c r="DK18" s="377"/>
      <c r="DL18" s="377"/>
      <c r="DM18" s="377"/>
      <c r="DN18" s="377"/>
      <c r="DO18" s="377"/>
      <c r="DP18" s="597"/>
      <c r="DQ18" s="607">
        <v>23513</v>
      </c>
      <c r="DR18" s="377"/>
      <c r="DS18" s="377"/>
      <c r="DT18" s="377"/>
      <c r="DU18" s="377"/>
      <c r="DV18" s="377"/>
      <c r="DW18" s="377"/>
      <c r="DX18" s="377"/>
      <c r="DY18" s="377"/>
      <c r="DZ18" s="377"/>
      <c r="EA18" s="377"/>
      <c r="EB18" s="377"/>
      <c r="EC18" s="608"/>
    </row>
    <row r="19" spans="2:133" ht="11.25" customHeight="1">
      <c r="B19" s="601" t="s">
        <v>76</v>
      </c>
      <c r="C19" s="602"/>
      <c r="D19" s="602"/>
      <c r="E19" s="602"/>
      <c r="F19" s="602"/>
      <c r="G19" s="602"/>
      <c r="H19" s="602"/>
      <c r="I19" s="602"/>
      <c r="J19" s="602"/>
      <c r="K19" s="602"/>
      <c r="L19" s="602"/>
      <c r="M19" s="602"/>
      <c r="N19" s="602"/>
      <c r="O19" s="602"/>
      <c r="P19" s="602"/>
      <c r="Q19" s="603"/>
      <c r="R19" s="596">
        <v>6837</v>
      </c>
      <c r="S19" s="377"/>
      <c r="T19" s="377"/>
      <c r="U19" s="377"/>
      <c r="V19" s="377"/>
      <c r="W19" s="377"/>
      <c r="X19" s="377"/>
      <c r="Y19" s="597"/>
      <c r="Z19" s="598">
        <v>0</v>
      </c>
      <c r="AA19" s="598"/>
      <c r="AB19" s="598"/>
      <c r="AC19" s="598"/>
      <c r="AD19" s="599">
        <v>6837</v>
      </c>
      <c r="AE19" s="599"/>
      <c r="AF19" s="599"/>
      <c r="AG19" s="599"/>
      <c r="AH19" s="599"/>
      <c r="AI19" s="599"/>
      <c r="AJ19" s="599"/>
      <c r="AK19" s="599"/>
      <c r="AL19" s="604">
        <v>0</v>
      </c>
      <c r="AM19" s="383"/>
      <c r="AN19" s="383"/>
      <c r="AO19" s="605"/>
      <c r="AP19" s="601" t="s">
        <v>372</v>
      </c>
      <c r="AQ19" s="602"/>
      <c r="AR19" s="602"/>
      <c r="AS19" s="602"/>
      <c r="AT19" s="602"/>
      <c r="AU19" s="602"/>
      <c r="AV19" s="602"/>
      <c r="AW19" s="602"/>
      <c r="AX19" s="602"/>
      <c r="AY19" s="602"/>
      <c r="AZ19" s="602"/>
      <c r="BA19" s="602"/>
      <c r="BB19" s="602"/>
      <c r="BC19" s="602"/>
      <c r="BD19" s="602"/>
      <c r="BE19" s="602"/>
      <c r="BF19" s="603"/>
      <c r="BG19" s="596">
        <v>104805</v>
      </c>
      <c r="BH19" s="377"/>
      <c r="BI19" s="377"/>
      <c r="BJ19" s="377"/>
      <c r="BK19" s="377"/>
      <c r="BL19" s="377"/>
      <c r="BM19" s="377"/>
      <c r="BN19" s="597"/>
      <c r="BO19" s="598">
        <v>2.5</v>
      </c>
      <c r="BP19" s="598"/>
      <c r="BQ19" s="598"/>
      <c r="BR19" s="598"/>
      <c r="BS19" s="607" t="s">
        <v>206</v>
      </c>
      <c r="BT19" s="377"/>
      <c r="BU19" s="377"/>
      <c r="BV19" s="377"/>
      <c r="BW19" s="377"/>
      <c r="BX19" s="377"/>
      <c r="BY19" s="377"/>
      <c r="BZ19" s="377"/>
      <c r="CA19" s="377"/>
      <c r="CB19" s="608"/>
      <c r="CD19" s="601" t="s">
        <v>373</v>
      </c>
      <c r="CE19" s="602"/>
      <c r="CF19" s="602"/>
      <c r="CG19" s="602"/>
      <c r="CH19" s="602"/>
      <c r="CI19" s="602"/>
      <c r="CJ19" s="602"/>
      <c r="CK19" s="602"/>
      <c r="CL19" s="602"/>
      <c r="CM19" s="602"/>
      <c r="CN19" s="602"/>
      <c r="CO19" s="602"/>
      <c r="CP19" s="602"/>
      <c r="CQ19" s="603"/>
      <c r="CR19" s="596" t="s">
        <v>206</v>
      </c>
      <c r="CS19" s="377"/>
      <c r="CT19" s="377"/>
      <c r="CU19" s="377"/>
      <c r="CV19" s="377"/>
      <c r="CW19" s="377"/>
      <c r="CX19" s="377"/>
      <c r="CY19" s="597"/>
      <c r="CZ19" s="598" t="s">
        <v>206</v>
      </c>
      <c r="DA19" s="598"/>
      <c r="DB19" s="598"/>
      <c r="DC19" s="598"/>
      <c r="DD19" s="607" t="s">
        <v>206</v>
      </c>
      <c r="DE19" s="377"/>
      <c r="DF19" s="377"/>
      <c r="DG19" s="377"/>
      <c r="DH19" s="377"/>
      <c r="DI19" s="377"/>
      <c r="DJ19" s="377"/>
      <c r="DK19" s="377"/>
      <c r="DL19" s="377"/>
      <c r="DM19" s="377"/>
      <c r="DN19" s="377"/>
      <c r="DO19" s="377"/>
      <c r="DP19" s="597"/>
      <c r="DQ19" s="607" t="s">
        <v>206</v>
      </c>
      <c r="DR19" s="377"/>
      <c r="DS19" s="377"/>
      <c r="DT19" s="377"/>
      <c r="DU19" s="377"/>
      <c r="DV19" s="377"/>
      <c r="DW19" s="377"/>
      <c r="DX19" s="377"/>
      <c r="DY19" s="377"/>
      <c r="DZ19" s="377"/>
      <c r="EA19" s="377"/>
      <c r="EB19" s="377"/>
      <c r="EC19" s="608"/>
    </row>
    <row r="20" spans="2:133" ht="11.25" customHeight="1">
      <c r="B20" s="601" t="s">
        <v>374</v>
      </c>
      <c r="C20" s="602"/>
      <c r="D20" s="602"/>
      <c r="E20" s="602"/>
      <c r="F20" s="602"/>
      <c r="G20" s="602"/>
      <c r="H20" s="602"/>
      <c r="I20" s="602"/>
      <c r="J20" s="602"/>
      <c r="K20" s="602"/>
      <c r="L20" s="602"/>
      <c r="M20" s="602"/>
      <c r="N20" s="602"/>
      <c r="O20" s="602"/>
      <c r="P20" s="602"/>
      <c r="Q20" s="603"/>
      <c r="R20" s="596">
        <v>1197</v>
      </c>
      <c r="S20" s="377"/>
      <c r="T20" s="377"/>
      <c r="U20" s="377"/>
      <c r="V20" s="377"/>
      <c r="W20" s="377"/>
      <c r="X20" s="377"/>
      <c r="Y20" s="597"/>
      <c r="Z20" s="598">
        <v>0</v>
      </c>
      <c r="AA20" s="598"/>
      <c r="AB20" s="598"/>
      <c r="AC20" s="598"/>
      <c r="AD20" s="599">
        <v>1197</v>
      </c>
      <c r="AE20" s="599"/>
      <c r="AF20" s="599"/>
      <c r="AG20" s="599"/>
      <c r="AH20" s="599"/>
      <c r="AI20" s="599"/>
      <c r="AJ20" s="599"/>
      <c r="AK20" s="599"/>
      <c r="AL20" s="604">
        <v>0</v>
      </c>
      <c r="AM20" s="383"/>
      <c r="AN20" s="383"/>
      <c r="AO20" s="605"/>
      <c r="AP20" s="601" t="s">
        <v>375</v>
      </c>
      <c r="AQ20" s="602"/>
      <c r="AR20" s="602"/>
      <c r="AS20" s="602"/>
      <c r="AT20" s="602"/>
      <c r="AU20" s="602"/>
      <c r="AV20" s="602"/>
      <c r="AW20" s="602"/>
      <c r="AX20" s="602"/>
      <c r="AY20" s="602"/>
      <c r="AZ20" s="602"/>
      <c r="BA20" s="602"/>
      <c r="BB20" s="602"/>
      <c r="BC20" s="602"/>
      <c r="BD20" s="602"/>
      <c r="BE20" s="602"/>
      <c r="BF20" s="603"/>
      <c r="BG20" s="596">
        <v>104805</v>
      </c>
      <c r="BH20" s="377"/>
      <c r="BI20" s="377"/>
      <c r="BJ20" s="377"/>
      <c r="BK20" s="377"/>
      <c r="BL20" s="377"/>
      <c r="BM20" s="377"/>
      <c r="BN20" s="597"/>
      <c r="BO20" s="598">
        <v>2.5</v>
      </c>
      <c r="BP20" s="598"/>
      <c r="BQ20" s="598"/>
      <c r="BR20" s="598"/>
      <c r="BS20" s="607" t="s">
        <v>206</v>
      </c>
      <c r="BT20" s="377"/>
      <c r="BU20" s="377"/>
      <c r="BV20" s="377"/>
      <c r="BW20" s="377"/>
      <c r="BX20" s="377"/>
      <c r="BY20" s="377"/>
      <c r="BZ20" s="377"/>
      <c r="CA20" s="377"/>
      <c r="CB20" s="608"/>
      <c r="CD20" s="601" t="s">
        <v>200</v>
      </c>
      <c r="CE20" s="602"/>
      <c r="CF20" s="602"/>
      <c r="CG20" s="602"/>
      <c r="CH20" s="602"/>
      <c r="CI20" s="602"/>
      <c r="CJ20" s="602"/>
      <c r="CK20" s="602"/>
      <c r="CL20" s="602"/>
      <c r="CM20" s="602"/>
      <c r="CN20" s="602"/>
      <c r="CO20" s="602"/>
      <c r="CP20" s="602"/>
      <c r="CQ20" s="603"/>
      <c r="CR20" s="596">
        <v>22947901</v>
      </c>
      <c r="CS20" s="377"/>
      <c r="CT20" s="377"/>
      <c r="CU20" s="377"/>
      <c r="CV20" s="377"/>
      <c r="CW20" s="377"/>
      <c r="CX20" s="377"/>
      <c r="CY20" s="597"/>
      <c r="CZ20" s="598">
        <v>100</v>
      </c>
      <c r="DA20" s="598"/>
      <c r="DB20" s="598"/>
      <c r="DC20" s="598"/>
      <c r="DD20" s="607">
        <v>2857875</v>
      </c>
      <c r="DE20" s="377"/>
      <c r="DF20" s="377"/>
      <c r="DG20" s="377"/>
      <c r="DH20" s="377"/>
      <c r="DI20" s="377"/>
      <c r="DJ20" s="377"/>
      <c r="DK20" s="377"/>
      <c r="DL20" s="377"/>
      <c r="DM20" s="377"/>
      <c r="DN20" s="377"/>
      <c r="DO20" s="377"/>
      <c r="DP20" s="597"/>
      <c r="DQ20" s="607">
        <v>15796634</v>
      </c>
      <c r="DR20" s="377"/>
      <c r="DS20" s="377"/>
      <c r="DT20" s="377"/>
      <c r="DU20" s="377"/>
      <c r="DV20" s="377"/>
      <c r="DW20" s="377"/>
      <c r="DX20" s="377"/>
      <c r="DY20" s="377"/>
      <c r="DZ20" s="377"/>
      <c r="EA20" s="377"/>
      <c r="EB20" s="377"/>
      <c r="EC20" s="608"/>
    </row>
    <row r="21" spans="2:133" ht="11.25" customHeight="1">
      <c r="B21" s="601" t="s">
        <v>377</v>
      </c>
      <c r="C21" s="602"/>
      <c r="D21" s="602"/>
      <c r="E21" s="602"/>
      <c r="F21" s="602"/>
      <c r="G21" s="602"/>
      <c r="H21" s="602"/>
      <c r="I21" s="602"/>
      <c r="J21" s="602"/>
      <c r="K21" s="602"/>
      <c r="L21" s="602"/>
      <c r="M21" s="602"/>
      <c r="N21" s="602"/>
      <c r="O21" s="602"/>
      <c r="P21" s="602"/>
      <c r="Q21" s="603"/>
      <c r="R21" s="596">
        <v>81655</v>
      </c>
      <c r="S21" s="377"/>
      <c r="T21" s="377"/>
      <c r="U21" s="377"/>
      <c r="V21" s="377"/>
      <c r="W21" s="377"/>
      <c r="X21" s="377"/>
      <c r="Y21" s="597"/>
      <c r="Z21" s="598">
        <v>0.3</v>
      </c>
      <c r="AA21" s="598"/>
      <c r="AB21" s="598"/>
      <c r="AC21" s="598"/>
      <c r="AD21" s="599">
        <v>81655</v>
      </c>
      <c r="AE21" s="599"/>
      <c r="AF21" s="599"/>
      <c r="AG21" s="599"/>
      <c r="AH21" s="599"/>
      <c r="AI21" s="599"/>
      <c r="AJ21" s="599"/>
      <c r="AK21" s="599"/>
      <c r="AL21" s="604">
        <v>0.6</v>
      </c>
      <c r="AM21" s="383"/>
      <c r="AN21" s="383"/>
      <c r="AO21" s="605"/>
      <c r="AP21" s="610" t="s">
        <v>378</v>
      </c>
      <c r="AQ21" s="611"/>
      <c r="AR21" s="611"/>
      <c r="AS21" s="611"/>
      <c r="AT21" s="611"/>
      <c r="AU21" s="611"/>
      <c r="AV21" s="611"/>
      <c r="AW21" s="611"/>
      <c r="AX21" s="611"/>
      <c r="AY21" s="611"/>
      <c r="AZ21" s="611"/>
      <c r="BA21" s="611"/>
      <c r="BB21" s="611"/>
      <c r="BC21" s="611"/>
      <c r="BD21" s="611"/>
      <c r="BE21" s="611"/>
      <c r="BF21" s="612"/>
      <c r="BG21" s="596" t="s">
        <v>206</v>
      </c>
      <c r="BH21" s="377"/>
      <c r="BI21" s="377"/>
      <c r="BJ21" s="377"/>
      <c r="BK21" s="377"/>
      <c r="BL21" s="377"/>
      <c r="BM21" s="377"/>
      <c r="BN21" s="597"/>
      <c r="BO21" s="598" t="s">
        <v>206</v>
      </c>
      <c r="BP21" s="598"/>
      <c r="BQ21" s="598"/>
      <c r="BR21" s="598"/>
      <c r="BS21" s="607" t="s">
        <v>206</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c r="B22" s="601" t="s">
        <v>348</v>
      </c>
      <c r="C22" s="602"/>
      <c r="D22" s="602"/>
      <c r="E22" s="602"/>
      <c r="F22" s="602"/>
      <c r="G22" s="602"/>
      <c r="H22" s="602"/>
      <c r="I22" s="602"/>
      <c r="J22" s="602"/>
      <c r="K22" s="602"/>
      <c r="L22" s="602"/>
      <c r="M22" s="602"/>
      <c r="N22" s="602"/>
      <c r="O22" s="602"/>
      <c r="P22" s="602"/>
      <c r="Q22" s="603"/>
      <c r="R22" s="596">
        <v>9784432</v>
      </c>
      <c r="S22" s="377"/>
      <c r="T22" s="377"/>
      <c r="U22" s="377"/>
      <c r="V22" s="377"/>
      <c r="W22" s="377"/>
      <c r="X22" s="377"/>
      <c r="Y22" s="597"/>
      <c r="Z22" s="598">
        <v>41</v>
      </c>
      <c r="AA22" s="598"/>
      <c r="AB22" s="598"/>
      <c r="AC22" s="598"/>
      <c r="AD22" s="599">
        <v>8735168</v>
      </c>
      <c r="AE22" s="599"/>
      <c r="AF22" s="599"/>
      <c r="AG22" s="599"/>
      <c r="AH22" s="599"/>
      <c r="AI22" s="599"/>
      <c r="AJ22" s="599"/>
      <c r="AK22" s="599"/>
      <c r="AL22" s="604">
        <v>62.9</v>
      </c>
      <c r="AM22" s="383"/>
      <c r="AN22" s="383"/>
      <c r="AO22" s="605"/>
      <c r="AP22" s="610" t="s">
        <v>379</v>
      </c>
      <c r="AQ22" s="611"/>
      <c r="AR22" s="611"/>
      <c r="AS22" s="611"/>
      <c r="AT22" s="611"/>
      <c r="AU22" s="611"/>
      <c r="AV22" s="611"/>
      <c r="AW22" s="611"/>
      <c r="AX22" s="611"/>
      <c r="AY22" s="611"/>
      <c r="AZ22" s="611"/>
      <c r="BA22" s="611"/>
      <c r="BB22" s="611"/>
      <c r="BC22" s="611"/>
      <c r="BD22" s="611"/>
      <c r="BE22" s="611"/>
      <c r="BF22" s="612"/>
      <c r="BG22" s="596" t="s">
        <v>206</v>
      </c>
      <c r="BH22" s="377"/>
      <c r="BI22" s="377"/>
      <c r="BJ22" s="377"/>
      <c r="BK22" s="377"/>
      <c r="BL22" s="377"/>
      <c r="BM22" s="377"/>
      <c r="BN22" s="597"/>
      <c r="BO22" s="598" t="s">
        <v>206</v>
      </c>
      <c r="BP22" s="598"/>
      <c r="BQ22" s="598"/>
      <c r="BR22" s="598"/>
      <c r="BS22" s="607" t="s">
        <v>206</v>
      </c>
      <c r="BT22" s="377"/>
      <c r="BU22" s="377"/>
      <c r="BV22" s="377"/>
      <c r="BW22" s="377"/>
      <c r="BX22" s="377"/>
      <c r="BY22" s="377"/>
      <c r="BZ22" s="377"/>
      <c r="CA22" s="377"/>
      <c r="CB22" s="608"/>
      <c r="CD22" s="371" t="s">
        <v>381</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c r="B23" s="601" t="s">
        <v>306</v>
      </c>
      <c r="C23" s="602"/>
      <c r="D23" s="602"/>
      <c r="E23" s="602"/>
      <c r="F23" s="602"/>
      <c r="G23" s="602"/>
      <c r="H23" s="602"/>
      <c r="I23" s="602"/>
      <c r="J23" s="602"/>
      <c r="K23" s="602"/>
      <c r="L23" s="602"/>
      <c r="M23" s="602"/>
      <c r="N23" s="602"/>
      <c r="O23" s="602"/>
      <c r="P23" s="602"/>
      <c r="Q23" s="603"/>
      <c r="R23" s="596">
        <v>8735168</v>
      </c>
      <c r="S23" s="377"/>
      <c r="T23" s="377"/>
      <c r="U23" s="377"/>
      <c r="V23" s="377"/>
      <c r="W23" s="377"/>
      <c r="X23" s="377"/>
      <c r="Y23" s="597"/>
      <c r="Z23" s="598">
        <v>36.6</v>
      </c>
      <c r="AA23" s="598"/>
      <c r="AB23" s="598"/>
      <c r="AC23" s="598"/>
      <c r="AD23" s="599">
        <v>8735168</v>
      </c>
      <c r="AE23" s="599"/>
      <c r="AF23" s="599"/>
      <c r="AG23" s="599"/>
      <c r="AH23" s="599"/>
      <c r="AI23" s="599"/>
      <c r="AJ23" s="599"/>
      <c r="AK23" s="599"/>
      <c r="AL23" s="604">
        <v>62.9</v>
      </c>
      <c r="AM23" s="383"/>
      <c r="AN23" s="383"/>
      <c r="AO23" s="605"/>
      <c r="AP23" s="610" t="s">
        <v>119</v>
      </c>
      <c r="AQ23" s="611"/>
      <c r="AR23" s="611"/>
      <c r="AS23" s="611"/>
      <c r="AT23" s="611"/>
      <c r="AU23" s="611"/>
      <c r="AV23" s="611"/>
      <c r="AW23" s="611"/>
      <c r="AX23" s="611"/>
      <c r="AY23" s="611"/>
      <c r="AZ23" s="611"/>
      <c r="BA23" s="611"/>
      <c r="BB23" s="611"/>
      <c r="BC23" s="611"/>
      <c r="BD23" s="611"/>
      <c r="BE23" s="611"/>
      <c r="BF23" s="612"/>
      <c r="BG23" s="596">
        <v>104805</v>
      </c>
      <c r="BH23" s="377"/>
      <c r="BI23" s="377"/>
      <c r="BJ23" s="377"/>
      <c r="BK23" s="377"/>
      <c r="BL23" s="377"/>
      <c r="BM23" s="377"/>
      <c r="BN23" s="597"/>
      <c r="BO23" s="598">
        <v>2.5</v>
      </c>
      <c r="BP23" s="598"/>
      <c r="BQ23" s="598"/>
      <c r="BR23" s="598"/>
      <c r="BS23" s="607" t="s">
        <v>206</v>
      </c>
      <c r="BT23" s="377"/>
      <c r="BU23" s="377"/>
      <c r="BV23" s="377"/>
      <c r="BW23" s="377"/>
      <c r="BX23" s="377"/>
      <c r="BY23" s="377"/>
      <c r="BZ23" s="377"/>
      <c r="CA23" s="377"/>
      <c r="CB23" s="608"/>
      <c r="CD23" s="371" t="s">
        <v>321</v>
      </c>
      <c r="CE23" s="372"/>
      <c r="CF23" s="372"/>
      <c r="CG23" s="372"/>
      <c r="CH23" s="372"/>
      <c r="CI23" s="372"/>
      <c r="CJ23" s="372"/>
      <c r="CK23" s="372"/>
      <c r="CL23" s="372"/>
      <c r="CM23" s="372"/>
      <c r="CN23" s="372"/>
      <c r="CO23" s="372"/>
      <c r="CP23" s="372"/>
      <c r="CQ23" s="414"/>
      <c r="CR23" s="371" t="s">
        <v>382</v>
      </c>
      <c r="CS23" s="372"/>
      <c r="CT23" s="372"/>
      <c r="CU23" s="372"/>
      <c r="CV23" s="372"/>
      <c r="CW23" s="372"/>
      <c r="CX23" s="372"/>
      <c r="CY23" s="414"/>
      <c r="CZ23" s="371" t="s">
        <v>385</v>
      </c>
      <c r="DA23" s="372"/>
      <c r="DB23" s="372"/>
      <c r="DC23" s="414"/>
      <c r="DD23" s="371" t="s">
        <v>310</v>
      </c>
      <c r="DE23" s="372"/>
      <c r="DF23" s="372"/>
      <c r="DG23" s="372"/>
      <c r="DH23" s="372"/>
      <c r="DI23" s="372"/>
      <c r="DJ23" s="372"/>
      <c r="DK23" s="414"/>
      <c r="DL23" s="622" t="s">
        <v>388</v>
      </c>
      <c r="DM23" s="623"/>
      <c r="DN23" s="623"/>
      <c r="DO23" s="623"/>
      <c r="DP23" s="623"/>
      <c r="DQ23" s="623"/>
      <c r="DR23" s="623"/>
      <c r="DS23" s="623"/>
      <c r="DT23" s="623"/>
      <c r="DU23" s="623"/>
      <c r="DV23" s="624"/>
      <c r="DW23" s="371" t="s">
        <v>389</v>
      </c>
      <c r="DX23" s="372"/>
      <c r="DY23" s="372"/>
      <c r="DZ23" s="372"/>
      <c r="EA23" s="372"/>
      <c r="EB23" s="372"/>
      <c r="EC23" s="414"/>
    </row>
    <row r="24" spans="2:133" ht="11.25" customHeight="1">
      <c r="B24" s="601" t="s">
        <v>304</v>
      </c>
      <c r="C24" s="602"/>
      <c r="D24" s="602"/>
      <c r="E24" s="602"/>
      <c r="F24" s="602"/>
      <c r="G24" s="602"/>
      <c r="H24" s="602"/>
      <c r="I24" s="602"/>
      <c r="J24" s="602"/>
      <c r="K24" s="602"/>
      <c r="L24" s="602"/>
      <c r="M24" s="602"/>
      <c r="N24" s="602"/>
      <c r="O24" s="602"/>
      <c r="P24" s="602"/>
      <c r="Q24" s="603"/>
      <c r="R24" s="596">
        <v>1049264</v>
      </c>
      <c r="S24" s="377"/>
      <c r="T24" s="377"/>
      <c r="U24" s="377"/>
      <c r="V24" s="377"/>
      <c r="W24" s="377"/>
      <c r="X24" s="377"/>
      <c r="Y24" s="597"/>
      <c r="Z24" s="598">
        <v>4.4000000000000004</v>
      </c>
      <c r="AA24" s="598"/>
      <c r="AB24" s="598"/>
      <c r="AC24" s="598"/>
      <c r="AD24" s="599" t="s">
        <v>206</v>
      </c>
      <c r="AE24" s="599"/>
      <c r="AF24" s="599"/>
      <c r="AG24" s="599"/>
      <c r="AH24" s="599"/>
      <c r="AI24" s="599"/>
      <c r="AJ24" s="599"/>
      <c r="AK24" s="599"/>
      <c r="AL24" s="604" t="s">
        <v>206</v>
      </c>
      <c r="AM24" s="383"/>
      <c r="AN24" s="383"/>
      <c r="AO24" s="605"/>
      <c r="AP24" s="610" t="s">
        <v>390</v>
      </c>
      <c r="AQ24" s="611"/>
      <c r="AR24" s="611"/>
      <c r="AS24" s="611"/>
      <c r="AT24" s="611"/>
      <c r="AU24" s="611"/>
      <c r="AV24" s="611"/>
      <c r="AW24" s="611"/>
      <c r="AX24" s="611"/>
      <c r="AY24" s="611"/>
      <c r="AZ24" s="611"/>
      <c r="BA24" s="611"/>
      <c r="BB24" s="611"/>
      <c r="BC24" s="611"/>
      <c r="BD24" s="611"/>
      <c r="BE24" s="611"/>
      <c r="BF24" s="612"/>
      <c r="BG24" s="596" t="s">
        <v>206</v>
      </c>
      <c r="BH24" s="377"/>
      <c r="BI24" s="377"/>
      <c r="BJ24" s="377"/>
      <c r="BK24" s="377"/>
      <c r="BL24" s="377"/>
      <c r="BM24" s="377"/>
      <c r="BN24" s="597"/>
      <c r="BO24" s="598" t="s">
        <v>206</v>
      </c>
      <c r="BP24" s="598"/>
      <c r="BQ24" s="598"/>
      <c r="BR24" s="598"/>
      <c r="BS24" s="607" t="s">
        <v>206</v>
      </c>
      <c r="BT24" s="377"/>
      <c r="BU24" s="377"/>
      <c r="BV24" s="377"/>
      <c r="BW24" s="377"/>
      <c r="BX24" s="377"/>
      <c r="BY24" s="377"/>
      <c r="BZ24" s="377"/>
      <c r="CA24" s="377"/>
      <c r="CB24" s="608"/>
      <c r="CD24" s="585" t="s">
        <v>391</v>
      </c>
      <c r="CE24" s="586"/>
      <c r="CF24" s="586"/>
      <c r="CG24" s="586"/>
      <c r="CH24" s="586"/>
      <c r="CI24" s="586"/>
      <c r="CJ24" s="586"/>
      <c r="CK24" s="586"/>
      <c r="CL24" s="586"/>
      <c r="CM24" s="586"/>
      <c r="CN24" s="586"/>
      <c r="CO24" s="586"/>
      <c r="CP24" s="586"/>
      <c r="CQ24" s="587"/>
      <c r="CR24" s="588">
        <v>9609542</v>
      </c>
      <c r="CS24" s="589"/>
      <c r="CT24" s="589"/>
      <c r="CU24" s="589"/>
      <c r="CV24" s="589"/>
      <c r="CW24" s="589"/>
      <c r="CX24" s="589"/>
      <c r="CY24" s="590"/>
      <c r="CZ24" s="593">
        <v>41.9</v>
      </c>
      <c r="DA24" s="594"/>
      <c r="DB24" s="594"/>
      <c r="DC24" s="606"/>
      <c r="DD24" s="625">
        <v>7508140</v>
      </c>
      <c r="DE24" s="589"/>
      <c r="DF24" s="589"/>
      <c r="DG24" s="589"/>
      <c r="DH24" s="589"/>
      <c r="DI24" s="589"/>
      <c r="DJ24" s="589"/>
      <c r="DK24" s="590"/>
      <c r="DL24" s="625">
        <v>7444812</v>
      </c>
      <c r="DM24" s="589"/>
      <c r="DN24" s="589"/>
      <c r="DO24" s="589"/>
      <c r="DP24" s="589"/>
      <c r="DQ24" s="589"/>
      <c r="DR24" s="589"/>
      <c r="DS24" s="589"/>
      <c r="DT24" s="589"/>
      <c r="DU24" s="589"/>
      <c r="DV24" s="590"/>
      <c r="DW24" s="593">
        <v>51.8</v>
      </c>
      <c r="DX24" s="594"/>
      <c r="DY24" s="594"/>
      <c r="DZ24" s="594"/>
      <c r="EA24" s="594"/>
      <c r="EB24" s="594"/>
      <c r="EC24" s="595"/>
    </row>
    <row r="25" spans="2:133" ht="11.25" customHeight="1">
      <c r="B25" s="601" t="s">
        <v>394</v>
      </c>
      <c r="C25" s="602"/>
      <c r="D25" s="602"/>
      <c r="E25" s="602"/>
      <c r="F25" s="602"/>
      <c r="G25" s="602"/>
      <c r="H25" s="602"/>
      <c r="I25" s="602"/>
      <c r="J25" s="602"/>
      <c r="K25" s="602"/>
      <c r="L25" s="602"/>
      <c r="M25" s="602"/>
      <c r="N25" s="602"/>
      <c r="O25" s="602"/>
      <c r="P25" s="602"/>
      <c r="Q25" s="603"/>
      <c r="R25" s="596" t="s">
        <v>206</v>
      </c>
      <c r="S25" s="377"/>
      <c r="T25" s="377"/>
      <c r="U25" s="377"/>
      <c r="V25" s="377"/>
      <c r="W25" s="377"/>
      <c r="X25" s="377"/>
      <c r="Y25" s="597"/>
      <c r="Z25" s="598" t="s">
        <v>206</v>
      </c>
      <c r="AA25" s="598"/>
      <c r="AB25" s="598"/>
      <c r="AC25" s="598"/>
      <c r="AD25" s="599" t="s">
        <v>206</v>
      </c>
      <c r="AE25" s="599"/>
      <c r="AF25" s="599"/>
      <c r="AG25" s="599"/>
      <c r="AH25" s="599"/>
      <c r="AI25" s="599"/>
      <c r="AJ25" s="599"/>
      <c r="AK25" s="599"/>
      <c r="AL25" s="604" t="s">
        <v>206</v>
      </c>
      <c r="AM25" s="383"/>
      <c r="AN25" s="383"/>
      <c r="AO25" s="605"/>
      <c r="AP25" s="610" t="s">
        <v>282</v>
      </c>
      <c r="AQ25" s="611"/>
      <c r="AR25" s="611"/>
      <c r="AS25" s="611"/>
      <c r="AT25" s="611"/>
      <c r="AU25" s="611"/>
      <c r="AV25" s="611"/>
      <c r="AW25" s="611"/>
      <c r="AX25" s="611"/>
      <c r="AY25" s="611"/>
      <c r="AZ25" s="611"/>
      <c r="BA25" s="611"/>
      <c r="BB25" s="611"/>
      <c r="BC25" s="611"/>
      <c r="BD25" s="611"/>
      <c r="BE25" s="611"/>
      <c r="BF25" s="612"/>
      <c r="BG25" s="596" t="s">
        <v>206</v>
      </c>
      <c r="BH25" s="377"/>
      <c r="BI25" s="377"/>
      <c r="BJ25" s="377"/>
      <c r="BK25" s="377"/>
      <c r="BL25" s="377"/>
      <c r="BM25" s="377"/>
      <c r="BN25" s="597"/>
      <c r="BO25" s="598" t="s">
        <v>206</v>
      </c>
      <c r="BP25" s="598"/>
      <c r="BQ25" s="598"/>
      <c r="BR25" s="598"/>
      <c r="BS25" s="607" t="s">
        <v>206</v>
      </c>
      <c r="BT25" s="377"/>
      <c r="BU25" s="377"/>
      <c r="BV25" s="377"/>
      <c r="BW25" s="377"/>
      <c r="BX25" s="377"/>
      <c r="BY25" s="377"/>
      <c r="BZ25" s="377"/>
      <c r="CA25" s="377"/>
      <c r="CB25" s="608"/>
      <c r="CD25" s="601" t="s">
        <v>204</v>
      </c>
      <c r="CE25" s="602"/>
      <c r="CF25" s="602"/>
      <c r="CG25" s="602"/>
      <c r="CH25" s="602"/>
      <c r="CI25" s="602"/>
      <c r="CJ25" s="602"/>
      <c r="CK25" s="602"/>
      <c r="CL25" s="602"/>
      <c r="CM25" s="602"/>
      <c r="CN25" s="602"/>
      <c r="CO25" s="602"/>
      <c r="CP25" s="602"/>
      <c r="CQ25" s="603"/>
      <c r="CR25" s="596">
        <v>3421944</v>
      </c>
      <c r="CS25" s="626"/>
      <c r="CT25" s="626"/>
      <c r="CU25" s="626"/>
      <c r="CV25" s="626"/>
      <c r="CW25" s="626"/>
      <c r="CX25" s="626"/>
      <c r="CY25" s="627"/>
      <c r="CZ25" s="604">
        <v>14.9</v>
      </c>
      <c r="DA25" s="628"/>
      <c r="DB25" s="628"/>
      <c r="DC25" s="629"/>
      <c r="DD25" s="607">
        <v>3188508</v>
      </c>
      <c r="DE25" s="626"/>
      <c r="DF25" s="626"/>
      <c r="DG25" s="626"/>
      <c r="DH25" s="626"/>
      <c r="DI25" s="626"/>
      <c r="DJ25" s="626"/>
      <c r="DK25" s="627"/>
      <c r="DL25" s="607">
        <v>3125329</v>
      </c>
      <c r="DM25" s="626"/>
      <c r="DN25" s="626"/>
      <c r="DO25" s="626"/>
      <c r="DP25" s="626"/>
      <c r="DQ25" s="626"/>
      <c r="DR25" s="626"/>
      <c r="DS25" s="626"/>
      <c r="DT25" s="626"/>
      <c r="DU25" s="626"/>
      <c r="DV25" s="627"/>
      <c r="DW25" s="604">
        <v>21.8</v>
      </c>
      <c r="DX25" s="628"/>
      <c r="DY25" s="628"/>
      <c r="DZ25" s="628"/>
      <c r="EA25" s="628"/>
      <c r="EB25" s="628"/>
      <c r="EC25" s="630"/>
    </row>
    <row r="26" spans="2:133" ht="11.25" customHeight="1">
      <c r="B26" s="601" t="s">
        <v>81</v>
      </c>
      <c r="C26" s="602"/>
      <c r="D26" s="602"/>
      <c r="E26" s="602"/>
      <c r="F26" s="602"/>
      <c r="G26" s="602"/>
      <c r="H26" s="602"/>
      <c r="I26" s="602"/>
      <c r="J26" s="602"/>
      <c r="K26" s="602"/>
      <c r="L26" s="602"/>
      <c r="M26" s="602"/>
      <c r="N26" s="602"/>
      <c r="O26" s="602"/>
      <c r="P26" s="602"/>
      <c r="Q26" s="603"/>
      <c r="R26" s="596">
        <v>15031903</v>
      </c>
      <c r="S26" s="377"/>
      <c r="T26" s="377"/>
      <c r="U26" s="377"/>
      <c r="V26" s="377"/>
      <c r="W26" s="377"/>
      <c r="X26" s="377"/>
      <c r="Y26" s="597"/>
      <c r="Z26" s="598">
        <v>63</v>
      </c>
      <c r="AA26" s="598"/>
      <c r="AB26" s="598"/>
      <c r="AC26" s="598"/>
      <c r="AD26" s="599">
        <v>13877834</v>
      </c>
      <c r="AE26" s="599"/>
      <c r="AF26" s="599"/>
      <c r="AG26" s="599"/>
      <c r="AH26" s="599"/>
      <c r="AI26" s="599"/>
      <c r="AJ26" s="599"/>
      <c r="AK26" s="599"/>
      <c r="AL26" s="604">
        <v>100</v>
      </c>
      <c r="AM26" s="383"/>
      <c r="AN26" s="383"/>
      <c r="AO26" s="605"/>
      <c r="AP26" s="610" t="s">
        <v>395</v>
      </c>
      <c r="AQ26" s="631"/>
      <c r="AR26" s="631"/>
      <c r="AS26" s="631"/>
      <c r="AT26" s="631"/>
      <c r="AU26" s="631"/>
      <c r="AV26" s="631"/>
      <c r="AW26" s="631"/>
      <c r="AX26" s="631"/>
      <c r="AY26" s="631"/>
      <c r="AZ26" s="631"/>
      <c r="BA26" s="631"/>
      <c r="BB26" s="631"/>
      <c r="BC26" s="631"/>
      <c r="BD26" s="631"/>
      <c r="BE26" s="631"/>
      <c r="BF26" s="612"/>
      <c r="BG26" s="596" t="s">
        <v>206</v>
      </c>
      <c r="BH26" s="377"/>
      <c r="BI26" s="377"/>
      <c r="BJ26" s="377"/>
      <c r="BK26" s="377"/>
      <c r="BL26" s="377"/>
      <c r="BM26" s="377"/>
      <c r="BN26" s="597"/>
      <c r="BO26" s="598" t="s">
        <v>206</v>
      </c>
      <c r="BP26" s="598"/>
      <c r="BQ26" s="598"/>
      <c r="BR26" s="598"/>
      <c r="BS26" s="607" t="s">
        <v>206</v>
      </c>
      <c r="BT26" s="377"/>
      <c r="BU26" s="377"/>
      <c r="BV26" s="377"/>
      <c r="BW26" s="377"/>
      <c r="BX26" s="377"/>
      <c r="BY26" s="377"/>
      <c r="BZ26" s="377"/>
      <c r="CA26" s="377"/>
      <c r="CB26" s="608"/>
      <c r="CD26" s="601" t="s">
        <v>125</v>
      </c>
      <c r="CE26" s="602"/>
      <c r="CF26" s="602"/>
      <c r="CG26" s="602"/>
      <c r="CH26" s="602"/>
      <c r="CI26" s="602"/>
      <c r="CJ26" s="602"/>
      <c r="CK26" s="602"/>
      <c r="CL26" s="602"/>
      <c r="CM26" s="602"/>
      <c r="CN26" s="602"/>
      <c r="CO26" s="602"/>
      <c r="CP26" s="602"/>
      <c r="CQ26" s="603"/>
      <c r="CR26" s="596">
        <v>1916625</v>
      </c>
      <c r="CS26" s="377"/>
      <c r="CT26" s="377"/>
      <c r="CU26" s="377"/>
      <c r="CV26" s="377"/>
      <c r="CW26" s="377"/>
      <c r="CX26" s="377"/>
      <c r="CY26" s="597"/>
      <c r="CZ26" s="604">
        <v>8.4</v>
      </c>
      <c r="DA26" s="628"/>
      <c r="DB26" s="628"/>
      <c r="DC26" s="629"/>
      <c r="DD26" s="607">
        <v>1820661</v>
      </c>
      <c r="DE26" s="377"/>
      <c r="DF26" s="377"/>
      <c r="DG26" s="377"/>
      <c r="DH26" s="377"/>
      <c r="DI26" s="377"/>
      <c r="DJ26" s="377"/>
      <c r="DK26" s="597"/>
      <c r="DL26" s="607" t="s">
        <v>206</v>
      </c>
      <c r="DM26" s="377"/>
      <c r="DN26" s="377"/>
      <c r="DO26" s="377"/>
      <c r="DP26" s="377"/>
      <c r="DQ26" s="377"/>
      <c r="DR26" s="377"/>
      <c r="DS26" s="377"/>
      <c r="DT26" s="377"/>
      <c r="DU26" s="377"/>
      <c r="DV26" s="597"/>
      <c r="DW26" s="604" t="s">
        <v>206</v>
      </c>
      <c r="DX26" s="628"/>
      <c r="DY26" s="628"/>
      <c r="DZ26" s="628"/>
      <c r="EA26" s="628"/>
      <c r="EB26" s="628"/>
      <c r="EC26" s="630"/>
    </row>
    <row r="27" spans="2:133" ht="11.25" customHeight="1">
      <c r="B27" s="601" t="s">
        <v>397</v>
      </c>
      <c r="C27" s="602"/>
      <c r="D27" s="602"/>
      <c r="E27" s="602"/>
      <c r="F27" s="602"/>
      <c r="G27" s="602"/>
      <c r="H27" s="602"/>
      <c r="I27" s="602"/>
      <c r="J27" s="602"/>
      <c r="K27" s="602"/>
      <c r="L27" s="602"/>
      <c r="M27" s="602"/>
      <c r="N27" s="602"/>
      <c r="O27" s="602"/>
      <c r="P27" s="602"/>
      <c r="Q27" s="603"/>
      <c r="R27" s="596">
        <v>4120</v>
      </c>
      <c r="S27" s="377"/>
      <c r="T27" s="377"/>
      <c r="U27" s="377"/>
      <c r="V27" s="377"/>
      <c r="W27" s="377"/>
      <c r="X27" s="377"/>
      <c r="Y27" s="597"/>
      <c r="Z27" s="598">
        <v>0</v>
      </c>
      <c r="AA27" s="598"/>
      <c r="AB27" s="598"/>
      <c r="AC27" s="598"/>
      <c r="AD27" s="599">
        <v>4120</v>
      </c>
      <c r="AE27" s="599"/>
      <c r="AF27" s="599"/>
      <c r="AG27" s="599"/>
      <c r="AH27" s="599"/>
      <c r="AI27" s="599"/>
      <c r="AJ27" s="599"/>
      <c r="AK27" s="599"/>
      <c r="AL27" s="604">
        <v>0</v>
      </c>
      <c r="AM27" s="383"/>
      <c r="AN27" s="383"/>
      <c r="AO27" s="605"/>
      <c r="AP27" s="601" t="s">
        <v>399</v>
      </c>
      <c r="AQ27" s="602"/>
      <c r="AR27" s="602"/>
      <c r="AS27" s="602"/>
      <c r="AT27" s="602"/>
      <c r="AU27" s="602"/>
      <c r="AV27" s="602"/>
      <c r="AW27" s="602"/>
      <c r="AX27" s="602"/>
      <c r="AY27" s="602"/>
      <c r="AZ27" s="602"/>
      <c r="BA27" s="602"/>
      <c r="BB27" s="602"/>
      <c r="BC27" s="602"/>
      <c r="BD27" s="602"/>
      <c r="BE27" s="602"/>
      <c r="BF27" s="603"/>
      <c r="BG27" s="596">
        <v>4210593</v>
      </c>
      <c r="BH27" s="377"/>
      <c r="BI27" s="377"/>
      <c r="BJ27" s="377"/>
      <c r="BK27" s="377"/>
      <c r="BL27" s="377"/>
      <c r="BM27" s="377"/>
      <c r="BN27" s="597"/>
      <c r="BO27" s="598">
        <v>100</v>
      </c>
      <c r="BP27" s="598"/>
      <c r="BQ27" s="598"/>
      <c r="BR27" s="598"/>
      <c r="BS27" s="607">
        <v>185914</v>
      </c>
      <c r="BT27" s="377"/>
      <c r="BU27" s="377"/>
      <c r="BV27" s="377"/>
      <c r="BW27" s="377"/>
      <c r="BX27" s="377"/>
      <c r="BY27" s="377"/>
      <c r="BZ27" s="377"/>
      <c r="CA27" s="377"/>
      <c r="CB27" s="608"/>
      <c r="CD27" s="601" t="s">
        <v>233</v>
      </c>
      <c r="CE27" s="602"/>
      <c r="CF27" s="602"/>
      <c r="CG27" s="602"/>
      <c r="CH27" s="602"/>
      <c r="CI27" s="602"/>
      <c r="CJ27" s="602"/>
      <c r="CK27" s="602"/>
      <c r="CL27" s="602"/>
      <c r="CM27" s="602"/>
      <c r="CN27" s="602"/>
      <c r="CO27" s="602"/>
      <c r="CP27" s="602"/>
      <c r="CQ27" s="603"/>
      <c r="CR27" s="596">
        <v>2909052</v>
      </c>
      <c r="CS27" s="626"/>
      <c r="CT27" s="626"/>
      <c r="CU27" s="626"/>
      <c r="CV27" s="626"/>
      <c r="CW27" s="626"/>
      <c r="CX27" s="626"/>
      <c r="CY27" s="627"/>
      <c r="CZ27" s="604">
        <v>12.7</v>
      </c>
      <c r="DA27" s="628"/>
      <c r="DB27" s="628"/>
      <c r="DC27" s="629"/>
      <c r="DD27" s="607">
        <v>1138037</v>
      </c>
      <c r="DE27" s="626"/>
      <c r="DF27" s="626"/>
      <c r="DG27" s="626"/>
      <c r="DH27" s="626"/>
      <c r="DI27" s="626"/>
      <c r="DJ27" s="626"/>
      <c r="DK27" s="627"/>
      <c r="DL27" s="607">
        <v>1137888</v>
      </c>
      <c r="DM27" s="626"/>
      <c r="DN27" s="626"/>
      <c r="DO27" s="626"/>
      <c r="DP27" s="626"/>
      <c r="DQ27" s="626"/>
      <c r="DR27" s="626"/>
      <c r="DS27" s="626"/>
      <c r="DT27" s="626"/>
      <c r="DU27" s="626"/>
      <c r="DV27" s="627"/>
      <c r="DW27" s="604">
        <v>7.9</v>
      </c>
      <c r="DX27" s="628"/>
      <c r="DY27" s="628"/>
      <c r="DZ27" s="628"/>
      <c r="EA27" s="628"/>
      <c r="EB27" s="628"/>
      <c r="EC27" s="630"/>
    </row>
    <row r="28" spans="2:133" ht="11.25" customHeight="1">
      <c r="B28" s="601" t="s">
        <v>160</v>
      </c>
      <c r="C28" s="602"/>
      <c r="D28" s="602"/>
      <c r="E28" s="602"/>
      <c r="F28" s="602"/>
      <c r="G28" s="602"/>
      <c r="H28" s="602"/>
      <c r="I28" s="602"/>
      <c r="J28" s="602"/>
      <c r="K28" s="602"/>
      <c r="L28" s="602"/>
      <c r="M28" s="602"/>
      <c r="N28" s="602"/>
      <c r="O28" s="602"/>
      <c r="P28" s="602"/>
      <c r="Q28" s="603"/>
      <c r="R28" s="596">
        <v>41607</v>
      </c>
      <c r="S28" s="377"/>
      <c r="T28" s="377"/>
      <c r="U28" s="377"/>
      <c r="V28" s="377"/>
      <c r="W28" s="377"/>
      <c r="X28" s="377"/>
      <c r="Y28" s="597"/>
      <c r="Z28" s="598">
        <v>0.2</v>
      </c>
      <c r="AA28" s="598"/>
      <c r="AB28" s="598"/>
      <c r="AC28" s="598"/>
      <c r="AD28" s="599" t="s">
        <v>206</v>
      </c>
      <c r="AE28" s="599"/>
      <c r="AF28" s="599"/>
      <c r="AG28" s="599"/>
      <c r="AH28" s="599"/>
      <c r="AI28" s="599"/>
      <c r="AJ28" s="599"/>
      <c r="AK28" s="599"/>
      <c r="AL28" s="604" t="s">
        <v>206</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392</v>
      </c>
      <c r="CE28" s="602"/>
      <c r="CF28" s="602"/>
      <c r="CG28" s="602"/>
      <c r="CH28" s="602"/>
      <c r="CI28" s="602"/>
      <c r="CJ28" s="602"/>
      <c r="CK28" s="602"/>
      <c r="CL28" s="602"/>
      <c r="CM28" s="602"/>
      <c r="CN28" s="602"/>
      <c r="CO28" s="602"/>
      <c r="CP28" s="602"/>
      <c r="CQ28" s="603"/>
      <c r="CR28" s="596">
        <v>3278546</v>
      </c>
      <c r="CS28" s="377"/>
      <c r="CT28" s="377"/>
      <c r="CU28" s="377"/>
      <c r="CV28" s="377"/>
      <c r="CW28" s="377"/>
      <c r="CX28" s="377"/>
      <c r="CY28" s="597"/>
      <c r="CZ28" s="604">
        <v>14.3</v>
      </c>
      <c r="DA28" s="628"/>
      <c r="DB28" s="628"/>
      <c r="DC28" s="629"/>
      <c r="DD28" s="607">
        <v>3181595</v>
      </c>
      <c r="DE28" s="377"/>
      <c r="DF28" s="377"/>
      <c r="DG28" s="377"/>
      <c r="DH28" s="377"/>
      <c r="DI28" s="377"/>
      <c r="DJ28" s="377"/>
      <c r="DK28" s="597"/>
      <c r="DL28" s="607">
        <v>3181595</v>
      </c>
      <c r="DM28" s="377"/>
      <c r="DN28" s="377"/>
      <c r="DO28" s="377"/>
      <c r="DP28" s="377"/>
      <c r="DQ28" s="377"/>
      <c r="DR28" s="377"/>
      <c r="DS28" s="377"/>
      <c r="DT28" s="377"/>
      <c r="DU28" s="377"/>
      <c r="DV28" s="597"/>
      <c r="DW28" s="604">
        <v>22.2</v>
      </c>
      <c r="DX28" s="628"/>
      <c r="DY28" s="628"/>
      <c r="DZ28" s="628"/>
      <c r="EA28" s="628"/>
      <c r="EB28" s="628"/>
      <c r="EC28" s="630"/>
    </row>
    <row r="29" spans="2:133" ht="11.25" customHeight="1">
      <c r="B29" s="601" t="s">
        <v>320</v>
      </c>
      <c r="C29" s="602"/>
      <c r="D29" s="602"/>
      <c r="E29" s="602"/>
      <c r="F29" s="602"/>
      <c r="G29" s="602"/>
      <c r="H29" s="602"/>
      <c r="I29" s="602"/>
      <c r="J29" s="602"/>
      <c r="K29" s="602"/>
      <c r="L29" s="602"/>
      <c r="M29" s="602"/>
      <c r="N29" s="602"/>
      <c r="O29" s="602"/>
      <c r="P29" s="602"/>
      <c r="Q29" s="603"/>
      <c r="R29" s="596">
        <v>509591</v>
      </c>
      <c r="S29" s="377"/>
      <c r="T29" s="377"/>
      <c r="U29" s="377"/>
      <c r="V29" s="377"/>
      <c r="W29" s="377"/>
      <c r="X29" s="377"/>
      <c r="Y29" s="597"/>
      <c r="Z29" s="598">
        <v>2.1</v>
      </c>
      <c r="AA29" s="598"/>
      <c r="AB29" s="598"/>
      <c r="AC29" s="598"/>
      <c r="AD29" s="599">
        <v>1304</v>
      </c>
      <c r="AE29" s="599"/>
      <c r="AF29" s="599"/>
      <c r="AG29" s="599"/>
      <c r="AH29" s="599"/>
      <c r="AI29" s="599"/>
      <c r="AJ29" s="599"/>
      <c r="AK29" s="599"/>
      <c r="AL29" s="604">
        <v>0</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181</v>
      </c>
      <c r="CE29" s="569"/>
      <c r="CF29" s="601" t="s">
        <v>24</v>
      </c>
      <c r="CG29" s="602"/>
      <c r="CH29" s="602"/>
      <c r="CI29" s="602"/>
      <c r="CJ29" s="602"/>
      <c r="CK29" s="602"/>
      <c r="CL29" s="602"/>
      <c r="CM29" s="602"/>
      <c r="CN29" s="602"/>
      <c r="CO29" s="602"/>
      <c r="CP29" s="602"/>
      <c r="CQ29" s="603"/>
      <c r="CR29" s="596">
        <v>3278412</v>
      </c>
      <c r="CS29" s="626"/>
      <c r="CT29" s="626"/>
      <c r="CU29" s="626"/>
      <c r="CV29" s="626"/>
      <c r="CW29" s="626"/>
      <c r="CX29" s="626"/>
      <c r="CY29" s="627"/>
      <c r="CZ29" s="604">
        <v>14.3</v>
      </c>
      <c r="DA29" s="628"/>
      <c r="DB29" s="628"/>
      <c r="DC29" s="629"/>
      <c r="DD29" s="607">
        <v>3181461</v>
      </c>
      <c r="DE29" s="626"/>
      <c r="DF29" s="626"/>
      <c r="DG29" s="626"/>
      <c r="DH29" s="626"/>
      <c r="DI29" s="626"/>
      <c r="DJ29" s="626"/>
      <c r="DK29" s="627"/>
      <c r="DL29" s="607">
        <v>3181461</v>
      </c>
      <c r="DM29" s="626"/>
      <c r="DN29" s="626"/>
      <c r="DO29" s="626"/>
      <c r="DP29" s="626"/>
      <c r="DQ29" s="626"/>
      <c r="DR29" s="626"/>
      <c r="DS29" s="626"/>
      <c r="DT29" s="626"/>
      <c r="DU29" s="626"/>
      <c r="DV29" s="627"/>
      <c r="DW29" s="604">
        <v>22.2</v>
      </c>
      <c r="DX29" s="628"/>
      <c r="DY29" s="628"/>
      <c r="DZ29" s="628"/>
      <c r="EA29" s="628"/>
      <c r="EB29" s="628"/>
      <c r="EC29" s="630"/>
    </row>
    <row r="30" spans="2:133" ht="11.25" customHeight="1">
      <c r="B30" s="601" t="s">
        <v>19</v>
      </c>
      <c r="C30" s="602"/>
      <c r="D30" s="602"/>
      <c r="E30" s="602"/>
      <c r="F30" s="602"/>
      <c r="G30" s="602"/>
      <c r="H30" s="602"/>
      <c r="I30" s="602"/>
      <c r="J30" s="602"/>
      <c r="K30" s="602"/>
      <c r="L30" s="602"/>
      <c r="M30" s="602"/>
      <c r="N30" s="602"/>
      <c r="O30" s="602"/>
      <c r="P30" s="602"/>
      <c r="Q30" s="603"/>
      <c r="R30" s="596">
        <v>23683</v>
      </c>
      <c r="S30" s="377"/>
      <c r="T30" s="377"/>
      <c r="U30" s="377"/>
      <c r="V30" s="377"/>
      <c r="W30" s="377"/>
      <c r="X30" s="377"/>
      <c r="Y30" s="597"/>
      <c r="Z30" s="598">
        <v>0.1</v>
      </c>
      <c r="AA30" s="598"/>
      <c r="AB30" s="598"/>
      <c r="AC30" s="598"/>
      <c r="AD30" s="599" t="s">
        <v>206</v>
      </c>
      <c r="AE30" s="599"/>
      <c r="AF30" s="599"/>
      <c r="AG30" s="599"/>
      <c r="AH30" s="599"/>
      <c r="AI30" s="599"/>
      <c r="AJ30" s="599"/>
      <c r="AK30" s="599"/>
      <c r="AL30" s="604" t="s">
        <v>206</v>
      </c>
      <c r="AM30" s="383"/>
      <c r="AN30" s="383"/>
      <c r="AO30" s="605"/>
      <c r="AP30" s="371" t="s">
        <v>321</v>
      </c>
      <c r="AQ30" s="372"/>
      <c r="AR30" s="372"/>
      <c r="AS30" s="372"/>
      <c r="AT30" s="372"/>
      <c r="AU30" s="372"/>
      <c r="AV30" s="372"/>
      <c r="AW30" s="372"/>
      <c r="AX30" s="372"/>
      <c r="AY30" s="372"/>
      <c r="AZ30" s="372"/>
      <c r="BA30" s="372"/>
      <c r="BB30" s="372"/>
      <c r="BC30" s="372"/>
      <c r="BD30" s="372"/>
      <c r="BE30" s="372"/>
      <c r="BF30" s="414"/>
      <c r="BG30" s="371" t="s">
        <v>167</v>
      </c>
      <c r="BH30" s="632"/>
      <c r="BI30" s="632"/>
      <c r="BJ30" s="632"/>
      <c r="BK30" s="632"/>
      <c r="BL30" s="632"/>
      <c r="BM30" s="632"/>
      <c r="BN30" s="632"/>
      <c r="BO30" s="632"/>
      <c r="BP30" s="632"/>
      <c r="BQ30" s="633"/>
      <c r="BR30" s="371" t="s">
        <v>401</v>
      </c>
      <c r="BS30" s="632"/>
      <c r="BT30" s="632"/>
      <c r="BU30" s="632"/>
      <c r="BV30" s="632"/>
      <c r="BW30" s="632"/>
      <c r="BX30" s="632"/>
      <c r="BY30" s="632"/>
      <c r="BZ30" s="632"/>
      <c r="CA30" s="632"/>
      <c r="CB30" s="633"/>
      <c r="CD30" s="577"/>
      <c r="CE30" s="572"/>
      <c r="CF30" s="601" t="s">
        <v>402</v>
      </c>
      <c r="CG30" s="602"/>
      <c r="CH30" s="602"/>
      <c r="CI30" s="602"/>
      <c r="CJ30" s="602"/>
      <c r="CK30" s="602"/>
      <c r="CL30" s="602"/>
      <c r="CM30" s="602"/>
      <c r="CN30" s="602"/>
      <c r="CO30" s="602"/>
      <c r="CP30" s="602"/>
      <c r="CQ30" s="603"/>
      <c r="CR30" s="596">
        <v>3152608</v>
      </c>
      <c r="CS30" s="377"/>
      <c r="CT30" s="377"/>
      <c r="CU30" s="377"/>
      <c r="CV30" s="377"/>
      <c r="CW30" s="377"/>
      <c r="CX30" s="377"/>
      <c r="CY30" s="597"/>
      <c r="CZ30" s="604">
        <v>13.7</v>
      </c>
      <c r="DA30" s="628"/>
      <c r="DB30" s="628"/>
      <c r="DC30" s="629"/>
      <c r="DD30" s="607">
        <v>3055657</v>
      </c>
      <c r="DE30" s="377"/>
      <c r="DF30" s="377"/>
      <c r="DG30" s="377"/>
      <c r="DH30" s="377"/>
      <c r="DI30" s="377"/>
      <c r="DJ30" s="377"/>
      <c r="DK30" s="597"/>
      <c r="DL30" s="607">
        <v>3055657</v>
      </c>
      <c r="DM30" s="377"/>
      <c r="DN30" s="377"/>
      <c r="DO30" s="377"/>
      <c r="DP30" s="377"/>
      <c r="DQ30" s="377"/>
      <c r="DR30" s="377"/>
      <c r="DS30" s="377"/>
      <c r="DT30" s="377"/>
      <c r="DU30" s="377"/>
      <c r="DV30" s="597"/>
      <c r="DW30" s="604">
        <v>21.3</v>
      </c>
      <c r="DX30" s="628"/>
      <c r="DY30" s="628"/>
      <c r="DZ30" s="628"/>
      <c r="EA30" s="628"/>
      <c r="EB30" s="628"/>
      <c r="EC30" s="630"/>
    </row>
    <row r="31" spans="2:133" ht="11.25" customHeight="1">
      <c r="B31" s="601" t="s">
        <v>349</v>
      </c>
      <c r="C31" s="602"/>
      <c r="D31" s="602"/>
      <c r="E31" s="602"/>
      <c r="F31" s="602"/>
      <c r="G31" s="602"/>
      <c r="H31" s="602"/>
      <c r="I31" s="602"/>
      <c r="J31" s="602"/>
      <c r="K31" s="602"/>
      <c r="L31" s="602"/>
      <c r="M31" s="602"/>
      <c r="N31" s="602"/>
      <c r="O31" s="602"/>
      <c r="P31" s="602"/>
      <c r="Q31" s="603"/>
      <c r="R31" s="596">
        <v>2146790</v>
      </c>
      <c r="S31" s="377"/>
      <c r="T31" s="377"/>
      <c r="U31" s="377"/>
      <c r="V31" s="377"/>
      <c r="W31" s="377"/>
      <c r="X31" s="377"/>
      <c r="Y31" s="597"/>
      <c r="Z31" s="598">
        <v>9</v>
      </c>
      <c r="AA31" s="598"/>
      <c r="AB31" s="598"/>
      <c r="AC31" s="598"/>
      <c r="AD31" s="599" t="s">
        <v>206</v>
      </c>
      <c r="AE31" s="599"/>
      <c r="AF31" s="599"/>
      <c r="AG31" s="599"/>
      <c r="AH31" s="599"/>
      <c r="AI31" s="599"/>
      <c r="AJ31" s="599"/>
      <c r="AK31" s="599"/>
      <c r="AL31" s="604" t="s">
        <v>206</v>
      </c>
      <c r="AM31" s="383"/>
      <c r="AN31" s="383"/>
      <c r="AO31" s="605"/>
      <c r="AP31" s="550" t="s">
        <v>4</v>
      </c>
      <c r="AQ31" s="551"/>
      <c r="AR31" s="551"/>
      <c r="AS31" s="551"/>
      <c r="AT31" s="681" t="s">
        <v>403</v>
      </c>
      <c r="AU31" s="46"/>
      <c r="AV31" s="46"/>
      <c r="AW31" s="46"/>
      <c r="AX31" s="585" t="s">
        <v>283</v>
      </c>
      <c r="AY31" s="586"/>
      <c r="AZ31" s="586"/>
      <c r="BA31" s="586"/>
      <c r="BB31" s="586"/>
      <c r="BC31" s="586"/>
      <c r="BD31" s="586"/>
      <c r="BE31" s="586"/>
      <c r="BF31" s="587"/>
      <c r="BG31" s="634">
        <v>99.3</v>
      </c>
      <c r="BH31" s="635"/>
      <c r="BI31" s="635"/>
      <c r="BJ31" s="635"/>
      <c r="BK31" s="635"/>
      <c r="BL31" s="635"/>
      <c r="BM31" s="594">
        <v>98</v>
      </c>
      <c r="BN31" s="635"/>
      <c r="BO31" s="635"/>
      <c r="BP31" s="635"/>
      <c r="BQ31" s="636"/>
      <c r="BR31" s="634">
        <v>99.3</v>
      </c>
      <c r="BS31" s="635"/>
      <c r="BT31" s="635"/>
      <c r="BU31" s="635"/>
      <c r="BV31" s="635"/>
      <c r="BW31" s="635"/>
      <c r="BX31" s="594">
        <v>97.8</v>
      </c>
      <c r="BY31" s="635"/>
      <c r="BZ31" s="635"/>
      <c r="CA31" s="635"/>
      <c r="CB31" s="636"/>
      <c r="CD31" s="577"/>
      <c r="CE31" s="572"/>
      <c r="CF31" s="601" t="s">
        <v>322</v>
      </c>
      <c r="CG31" s="602"/>
      <c r="CH31" s="602"/>
      <c r="CI31" s="602"/>
      <c r="CJ31" s="602"/>
      <c r="CK31" s="602"/>
      <c r="CL31" s="602"/>
      <c r="CM31" s="602"/>
      <c r="CN31" s="602"/>
      <c r="CO31" s="602"/>
      <c r="CP31" s="602"/>
      <c r="CQ31" s="603"/>
      <c r="CR31" s="596">
        <v>125804</v>
      </c>
      <c r="CS31" s="626"/>
      <c r="CT31" s="626"/>
      <c r="CU31" s="626"/>
      <c r="CV31" s="626"/>
      <c r="CW31" s="626"/>
      <c r="CX31" s="626"/>
      <c r="CY31" s="627"/>
      <c r="CZ31" s="604">
        <v>0.5</v>
      </c>
      <c r="DA31" s="628"/>
      <c r="DB31" s="628"/>
      <c r="DC31" s="629"/>
      <c r="DD31" s="607">
        <v>125804</v>
      </c>
      <c r="DE31" s="626"/>
      <c r="DF31" s="626"/>
      <c r="DG31" s="626"/>
      <c r="DH31" s="626"/>
      <c r="DI31" s="626"/>
      <c r="DJ31" s="626"/>
      <c r="DK31" s="627"/>
      <c r="DL31" s="607">
        <v>125804</v>
      </c>
      <c r="DM31" s="626"/>
      <c r="DN31" s="626"/>
      <c r="DO31" s="626"/>
      <c r="DP31" s="626"/>
      <c r="DQ31" s="626"/>
      <c r="DR31" s="626"/>
      <c r="DS31" s="626"/>
      <c r="DT31" s="626"/>
      <c r="DU31" s="626"/>
      <c r="DV31" s="627"/>
      <c r="DW31" s="604">
        <v>0.9</v>
      </c>
      <c r="DX31" s="628"/>
      <c r="DY31" s="628"/>
      <c r="DZ31" s="628"/>
      <c r="EA31" s="628"/>
      <c r="EB31" s="628"/>
      <c r="EC31" s="630"/>
    </row>
    <row r="32" spans="2:133" ht="11.25" customHeight="1">
      <c r="B32" s="637" t="s">
        <v>56</v>
      </c>
      <c r="C32" s="638"/>
      <c r="D32" s="638"/>
      <c r="E32" s="638"/>
      <c r="F32" s="638"/>
      <c r="G32" s="638"/>
      <c r="H32" s="638"/>
      <c r="I32" s="638"/>
      <c r="J32" s="638"/>
      <c r="K32" s="638"/>
      <c r="L32" s="638"/>
      <c r="M32" s="638"/>
      <c r="N32" s="638"/>
      <c r="O32" s="638"/>
      <c r="P32" s="638"/>
      <c r="Q32" s="639"/>
      <c r="R32" s="596" t="s">
        <v>206</v>
      </c>
      <c r="S32" s="377"/>
      <c r="T32" s="377"/>
      <c r="U32" s="377"/>
      <c r="V32" s="377"/>
      <c r="W32" s="377"/>
      <c r="X32" s="377"/>
      <c r="Y32" s="597"/>
      <c r="Z32" s="598" t="s">
        <v>206</v>
      </c>
      <c r="AA32" s="598"/>
      <c r="AB32" s="598"/>
      <c r="AC32" s="598"/>
      <c r="AD32" s="599" t="s">
        <v>206</v>
      </c>
      <c r="AE32" s="599"/>
      <c r="AF32" s="599"/>
      <c r="AG32" s="599"/>
      <c r="AH32" s="599"/>
      <c r="AI32" s="599"/>
      <c r="AJ32" s="599"/>
      <c r="AK32" s="599"/>
      <c r="AL32" s="604" t="s">
        <v>206</v>
      </c>
      <c r="AM32" s="383"/>
      <c r="AN32" s="383"/>
      <c r="AO32" s="605"/>
      <c r="AP32" s="680"/>
      <c r="AQ32" s="537"/>
      <c r="AR32" s="537"/>
      <c r="AS32" s="537"/>
      <c r="AT32" s="682"/>
      <c r="AU32" s="8" t="s">
        <v>259</v>
      </c>
      <c r="AV32" s="8"/>
      <c r="AW32" s="8"/>
      <c r="AX32" s="601" t="s">
        <v>383</v>
      </c>
      <c r="AY32" s="602"/>
      <c r="AZ32" s="602"/>
      <c r="BA32" s="602"/>
      <c r="BB32" s="602"/>
      <c r="BC32" s="602"/>
      <c r="BD32" s="602"/>
      <c r="BE32" s="602"/>
      <c r="BF32" s="603"/>
      <c r="BG32" s="640">
        <v>99.2</v>
      </c>
      <c r="BH32" s="626"/>
      <c r="BI32" s="626"/>
      <c r="BJ32" s="626"/>
      <c r="BK32" s="626"/>
      <c r="BL32" s="626"/>
      <c r="BM32" s="383">
        <v>98.2</v>
      </c>
      <c r="BN32" s="641"/>
      <c r="BO32" s="641"/>
      <c r="BP32" s="641"/>
      <c r="BQ32" s="642"/>
      <c r="BR32" s="640">
        <v>99.3</v>
      </c>
      <c r="BS32" s="626"/>
      <c r="BT32" s="626"/>
      <c r="BU32" s="626"/>
      <c r="BV32" s="626"/>
      <c r="BW32" s="626"/>
      <c r="BX32" s="383">
        <v>98.2</v>
      </c>
      <c r="BY32" s="641"/>
      <c r="BZ32" s="641"/>
      <c r="CA32" s="641"/>
      <c r="CB32" s="642"/>
      <c r="CD32" s="578"/>
      <c r="CE32" s="580"/>
      <c r="CF32" s="601" t="s">
        <v>214</v>
      </c>
      <c r="CG32" s="602"/>
      <c r="CH32" s="602"/>
      <c r="CI32" s="602"/>
      <c r="CJ32" s="602"/>
      <c r="CK32" s="602"/>
      <c r="CL32" s="602"/>
      <c r="CM32" s="602"/>
      <c r="CN32" s="602"/>
      <c r="CO32" s="602"/>
      <c r="CP32" s="602"/>
      <c r="CQ32" s="603"/>
      <c r="CR32" s="596">
        <v>134</v>
      </c>
      <c r="CS32" s="377"/>
      <c r="CT32" s="377"/>
      <c r="CU32" s="377"/>
      <c r="CV32" s="377"/>
      <c r="CW32" s="377"/>
      <c r="CX32" s="377"/>
      <c r="CY32" s="597"/>
      <c r="CZ32" s="604">
        <v>0</v>
      </c>
      <c r="DA32" s="628"/>
      <c r="DB32" s="628"/>
      <c r="DC32" s="629"/>
      <c r="DD32" s="607">
        <v>134</v>
      </c>
      <c r="DE32" s="377"/>
      <c r="DF32" s="377"/>
      <c r="DG32" s="377"/>
      <c r="DH32" s="377"/>
      <c r="DI32" s="377"/>
      <c r="DJ32" s="377"/>
      <c r="DK32" s="597"/>
      <c r="DL32" s="607">
        <v>134</v>
      </c>
      <c r="DM32" s="377"/>
      <c r="DN32" s="377"/>
      <c r="DO32" s="377"/>
      <c r="DP32" s="377"/>
      <c r="DQ32" s="377"/>
      <c r="DR32" s="377"/>
      <c r="DS32" s="377"/>
      <c r="DT32" s="377"/>
      <c r="DU32" s="377"/>
      <c r="DV32" s="597"/>
      <c r="DW32" s="604">
        <v>0</v>
      </c>
      <c r="DX32" s="628"/>
      <c r="DY32" s="628"/>
      <c r="DZ32" s="628"/>
      <c r="EA32" s="628"/>
      <c r="EB32" s="628"/>
      <c r="EC32" s="630"/>
    </row>
    <row r="33" spans="2:133" ht="11.25" customHeight="1">
      <c r="B33" s="601" t="s">
        <v>34</v>
      </c>
      <c r="C33" s="602"/>
      <c r="D33" s="602"/>
      <c r="E33" s="602"/>
      <c r="F33" s="602"/>
      <c r="G33" s="602"/>
      <c r="H33" s="602"/>
      <c r="I33" s="602"/>
      <c r="J33" s="602"/>
      <c r="K33" s="602"/>
      <c r="L33" s="602"/>
      <c r="M33" s="602"/>
      <c r="N33" s="602"/>
      <c r="O33" s="602"/>
      <c r="P33" s="602"/>
      <c r="Q33" s="603"/>
      <c r="R33" s="596">
        <v>1577658</v>
      </c>
      <c r="S33" s="377"/>
      <c r="T33" s="377"/>
      <c r="U33" s="377"/>
      <c r="V33" s="377"/>
      <c r="W33" s="377"/>
      <c r="X33" s="377"/>
      <c r="Y33" s="597"/>
      <c r="Z33" s="598">
        <v>6.6</v>
      </c>
      <c r="AA33" s="598"/>
      <c r="AB33" s="598"/>
      <c r="AC33" s="598"/>
      <c r="AD33" s="599" t="s">
        <v>206</v>
      </c>
      <c r="AE33" s="599"/>
      <c r="AF33" s="599"/>
      <c r="AG33" s="599"/>
      <c r="AH33" s="599"/>
      <c r="AI33" s="599"/>
      <c r="AJ33" s="599"/>
      <c r="AK33" s="599"/>
      <c r="AL33" s="604" t="s">
        <v>206</v>
      </c>
      <c r="AM33" s="383"/>
      <c r="AN33" s="383"/>
      <c r="AO33" s="605"/>
      <c r="AP33" s="553"/>
      <c r="AQ33" s="554"/>
      <c r="AR33" s="554"/>
      <c r="AS33" s="554"/>
      <c r="AT33" s="683"/>
      <c r="AU33" s="47"/>
      <c r="AV33" s="47"/>
      <c r="AW33" s="47"/>
      <c r="AX33" s="613" t="s">
        <v>162</v>
      </c>
      <c r="AY33" s="614"/>
      <c r="AZ33" s="614"/>
      <c r="BA33" s="614"/>
      <c r="BB33" s="614"/>
      <c r="BC33" s="614"/>
      <c r="BD33" s="614"/>
      <c r="BE33" s="614"/>
      <c r="BF33" s="615"/>
      <c r="BG33" s="643">
        <v>99.4</v>
      </c>
      <c r="BH33" s="644"/>
      <c r="BI33" s="644"/>
      <c r="BJ33" s="644"/>
      <c r="BK33" s="644"/>
      <c r="BL33" s="644"/>
      <c r="BM33" s="645">
        <v>98</v>
      </c>
      <c r="BN33" s="644"/>
      <c r="BO33" s="644"/>
      <c r="BP33" s="644"/>
      <c r="BQ33" s="646"/>
      <c r="BR33" s="643">
        <v>99.4</v>
      </c>
      <c r="BS33" s="644"/>
      <c r="BT33" s="644"/>
      <c r="BU33" s="644"/>
      <c r="BV33" s="644"/>
      <c r="BW33" s="644"/>
      <c r="BX33" s="645">
        <v>97.7</v>
      </c>
      <c r="BY33" s="644"/>
      <c r="BZ33" s="644"/>
      <c r="CA33" s="644"/>
      <c r="CB33" s="646"/>
      <c r="CD33" s="601" t="s">
        <v>404</v>
      </c>
      <c r="CE33" s="602"/>
      <c r="CF33" s="602"/>
      <c r="CG33" s="602"/>
      <c r="CH33" s="602"/>
      <c r="CI33" s="602"/>
      <c r="CJ33" s="602"/>
      <c r="CK33" s="602"/>
      <c r="CL33" s="602"/>
      <c r="CM33" s="602"/>
      <c r="CN33" s="602"/>
      <c r="CO33" s="602"/>
      <c r="CP33" s="602"/>
      <c r="CQ33" s="603"/>
      <c r="CR33" s="596">
        <v>9948119</v>
      </c>
      <c r="CS33" s="626"/>
      <c r="CT33" s="626"/>
      <c r="CU33" s="626"/>
      <c r="CV33" s="626"/>
      <c r="CW33" s="626"/>
      <c r="CX33" s="626"/>
      <c r="CY33" s="627"/>
      <c r="CZ33" s="604">
        <v>43.4</v>
      </c>
      <c r="DA33" s="628"/>
      <c r="DB33" s="628"/>
      <c r="DC33" s="629"/>
      <c r="DD33" s="607">
        <v>7601489</v>
      </c>
      <c r="DE33" s="626"/>
      <c r="DF33" s="626"/>
      <c r="DG33" s="626"/>
      <c r="DH33" s="626"/>
      <c r="DI33" s="626"/>
      <c r="DJ33" s="626"/>
      <c r="DK33" s="627"/>
      <c r="DL33" s="607">
        <v>6324644</v>
      </c>
      <c r="DM33" s="626"/>
      <c r="DN33" s="626"/>
      <c r="DO33" s="626"/>
      <c r="DP33" s="626"/>
      <c r="DQ33" s="626"/>
      <c r="DR33" s="626"/>
      <c r="DS33" s="626"/>
      <c r="DT33" s="626"/>
      <c r="DU33" s="626"/>
      <c r="DV33" s="627"/>
      <c r="DW33" s="604">
        <v>44</v>
      </c>
      <c r="DX33" s="628"/>
      <c r="DY33" s="628"/>
      <c r="DZ33" s="628"/>
      <c r="EA33" s="628"/>
      <c r="EB33" s="628"/>
      <c r="EC33" s="630"/>
    </row>
    <row r="34" spans="2:133" ht="11.25" customHeight="1">
      <c r="B34" s="601" t="s">
        <v>245</v>
      </c>
      <c r="C34" s="602"/>
      <c r="D34" s="602"/>
      <c r="E34" s="602"/>
      <c r="F34" s="602"/>
      <c r="G34" s="602"/>
      <c r="H34" s="602"/>
      <c r="I34" s="602"/>
      <c r="J34" s="602"/>
      <c r="K34" s="602"/>
      <c r="L34" s="602"/>
      <c r="M34" s="602"/>
      <c r="N34" s="602"/>
      <c r="O34" s="602"/>
      <c r="P34" s="602"/>
      <c r="Q34" s="603"/>
      <c r="R34" s="596">
        <v>76685</v>
      </c>
      <c r="S34" s="377"/>
      <c r="T34" s="377"/>
      <c r="U34" s="377"/>
      <c r="V34" s="377"/>
      <c r="W34" s="377"/>
      <c r="X34" s="377"/>
      <c r="Y34" s="597"/>
      <c r="Z34" s="598">
        <v>0.3</v>
      </c>
      <c r="AA34" s="598"/>
      <c r="AB34" s="598"/>
      <c r="AC34" s="598"/>
      <c r="AD34" s="599" t="s">
        <v>206</v>
      </c>
      <c r="AE34" s="599"/>
      <c r="AF34" s="599"/>
      <c r="AG34" s="599"/>
      <c r="AH34" s="599"/>
      <c r="AI34" s="599"/>
      <c r="AJ34" s="599"/>
      <c r="AK34" s="599"/>
      <c r="AL34" s="604" t="s">
        <v>206</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407</v>
      </c>
      <c r="CE34" s="602"/>
      <c r="CF34" s="602"/>
      <c r="CG34" s="602"/>
      <c r="CH34" s="602"/>
      <c r="CI34" s="602"/>
      <c r="CJ34" s="602"/>
      <c r="CK34" s="602"/>
      <c r="CL34" s="602"/>
      <c r="CM34" s="602"/>
      <c r="CN34" s="602"/>
      <c r="CO34" s="602"/>
      <c r="CP34" s="602"/>
      <c r="CQ34" s="603"/>
      <c r="CR34" s="596">
        <v>3173034</v>
      </c>
      <c r="CS34" s="377"/>
      <c r="CT34" s="377"/>
      <c r="CU34" s="377"/>
      <c r="CV34" s="377"/>
      <c r="CW34" s="377"/>
      <c r="CX34" s="377"/>
      <c r="CY34" s="597"/>
      <c r="CZ34" s="604">
        <v>13.8</v>
      </c>
      <c r="DA34" s="628"/>
      <c r="DB34" s="628"/>
      <c r="DC34" s="629"/>
      <c r="DD34" s="607">
        <v>2006063</v>
      </c>
      <c r="DE34" s="377"/>
      <c r="DF34" s="377"/>
      <c r="DG34" s="377"/>
      <c r="DH34" s="377"/>
      <c r="DI34" s="377"/>
      <c r="DJ34" s="377"/>
      <c r="DK34" s="597"/>
      <c r="DL34" s="607">
        <v>1764740</v>
      </c>
      <c r="DM34" s="377"/>
      <c r="DN34" s="377"/>
      <c r="DO34" s="377"/>
      <c r="DP34" s="377"/>
      <c r="DQ34" s="377"/>
      <c r="DR34" s="377"/>
      <c r="DS34" s="377"/>
      <c r="DT34" s="377"/>
      <c r="DU34" s="377"/>
      <c r="DV34" s="597"/>
      <c r="DW34" s="604">
        <v>12.3</v>
      </c>
      <c r="DX34" s="628"/>
      <c r="DY34" s="628"/>
      <c r="DZ34" s="628"/>
      <c r="EA34" s="628"/>
      <c r="EB34" s="628"/>
      <c r="EC34" s="630"/>
    </row>
    <row r="35" spans="2:133" ht="11.25" customHeight="1">
      <c r="B35" s="601" t="s">
        <v>148</v>
      </c>
      <c r="C35" s="602"/>
      <c r="D35" s="602"/>
      <c r="E35" s="602"/>
      <c r="F35" s="602"/>
      <c r="G35" s="602"/>
      <c r="H35" s="602"/>
      <c r="I35" s="602"/>
      <c r="J35" s="602"/>
      <c r="K35" s="602"/>
      <c r="L35" s="602"/>
      <c r="M35" s="602"/>
      <c r="N35" s="602"/>
      <c r="O35" s="602"/>
      <c r="P35" s="602"/>
      <c r="Q35" s="603"/>
      <c r="R35" s="596">
        <v>71535</v>
      </c>
      <c r="S35" s="377"/>
      <c r="T35" s="377"/>
      <c r="U35" s="377"/>
      <c r="V35" s="377"/>
      <c r="W35" s="377"/>
      <c r="X35" s="377"/>
      <c r="Y35" s="597"/>
      <c r="Z35" s="598">
        <v>0.3</v>
      </c>
      <c r="AA35" s="598"/>
      <c r="AB35" s="598"/>
      <c r="AC35" s="598"/>
      <c r="AD35" s="599" t="s">
        <v>206</v>
      </c>
      <c r="AE35" s="599"/>
      <c r="AF35" s="599"/>
      <c r="AG35" s="599"/>
      <c r="AH35" s="599"/>
      <c r="AI35" s="599"/>
      <c r="AJ35" s="599"/>
      <c r="AK35" s="599"/>
      <c r="AL35" s="604" t="s">
        <v>206</v>
      </c>
      <c r="AM35" s="383"/>
      <c r="AN35" s="383"/>
      <c r="AO35" s="605"/>
      <c r="AP35" s="18"/>
      <c r="AQ35" s="371" t="s">
        <v>409</v>
      </c>
      <c r="AR35" s="372"/>
      <c r="AS35" s="372"/>
      <c r="AT35" s="372"/>
      <c r="AU35" s="372"/>
      <c r="AV35" s="372"/>
      <c r="AW35" s="372"/>
      <c r="AX35" s="372"/>
      <c r="AY35" s="372"/>
      <c r="AZ35" s="372"/>
      <c r="BA35" s="372"/>
      <c r="BB35" s="372"/>
      <c r="BC35" s="372"/>
      <c r="BD35" s="372"/>
      <c r="BE35" s="372"/>
      <c r="BF35" s="414"/>
      <c r="BG35" s="371" t="s">
        <v>219</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411</v>
      </c>
      <c r="CE35" s="602"/>
      <c r="CF35" s="602"/>
      <c r="CG35" s="602"/>
      <c r="CH35" s="602"/>
      <c r="CI35" s="602"/>
      <c r="CJ35" s="602"/>
      <c r="CK35" s="602"/>
      <c r="CL35" s="602"/>
      <c r="CM35" s="602"/>
      <c r="CN35" s="602"/>
      <c r="CO35" s="602"/>
      <c r="CP35" s="602"/>
      <c r="CQ35" s="603"/>
      <c r="CR35" s="596">
        <v>61158</v>
      </c>
      <c r="CS35" s="626"/>
      <c r="CT35" s="626"/>
      <c r="CU35" s="626"/>
      <c r="CV35" s="626"/>
      <c r="CW35" s="626"/>
      <c r="CX35" s="626"/>
      <c r="CY35" s="627"/>
      <c r="CZ35" s="604">
        <v>0.3</v>
      </c>
      <c r="DA35" s="628"/>
      <c r="DB35" s="628"/>
      <c r="DC35" s="629"/>
      <c r="DD35" s="607">
        <v>57054</v>
      </c>
      <c r="DE35" s="626"/>
      <c r="DF35" s="626"/>
      <c r="DG35" s="626"/>
      <c r="DH35" s="626"/>
      <c r="DI35" s="626"/>
      <c r="DJ35" s="626"/>
      <c r="DK35" s="627"/>
      <c r="DL35" s="607">
        <v>57054</v>
      </c>
      <c r="DM35" s="626"/>
      <c r="DN35" s="626"/>
      <c r="DO35" s="626"/>
      <c r="DP35" s="626"/>
      <c r="DQ35" s="626"/>
      <c r="DR35" s="626"/>
      <c r="DS35" s="626"/>
      <c r="DT35" s="626"/>
      <c r="DU35" s="626"/>
      <c r="DV35" s="627"/>
      <c r="DW35" s="604">
        <v>0.4</v>
      </c>
      <c r="DX35" s="628"/>
      <c r="DY35" s="628"/>
      <c r="DZ35" s="628"/>
      <c r="EA35" s="628"/>
      <c r="EB35" s="628"/>
      <c r="EC35" s="630"/>
    </row>
    <row r="36" spans="2:133" ht="11.25" customHeight="1">
      <c r="B36" s="601" t="s">
        <v>413</v>
      </c>
      <c r="C36" s="602"/>
      <c r="D36" s="602"/>
      <c r="E36" s="602"/>
      <c r="F36" s="602"/>
      <c r="G36" s="602"/>
      <c r="H36" s="602"/>
      <c r="I36" s="602"/>
      <c r="J36" s="602"/>
      <c r="K36" s="602"/>
      <c r="L36" s="602"/>
      <c r="M36" s="602"/>
      <c r="N36" s="602"/>
      <c r="O36" s="602"/>
      <c r="P36" s="602"/>
      <c r="Q36" s="603"/>
      <c r="R36" s="596">
        <v>670954</v>
      </c>
      <c r="S36" s="377"/>
      <c r="T36" s="377"/>
      <c r="U36" s="377"/>
      <c r="V36" s="377"/>
      <c r="W36" s="377"/>
      <c r="X36" s="377"/>
      <c r="Y36" s="597"/>
      <c r="Z36" s="598">
        <v>2.8</v>
      </c>
      <c r="AA36" s="598"/>
      <c r="AB36" s="598"/>
      <c r="AC36" s="598"/>
      <c r="AD36" s="599" t="s">
        <v>206</v>
      </c>
      <c r="AE36" s="599"/>
      <c r="AF36" s="599"/>
      <c r="AG36" s="599"/>
      <c r="AH36" s="599"/>
      <c r="AI36" s="599"/>
      <c r="AJ36" s="599"/>
      <c r="AK36" s="599"/>
      <c r="AL36" s="604" t="s">
        <v>206</v>
      </c>
      <c r="AM36" s="383"/>
      <c r="AN36" s="383"/>
      <c r="AO36" s="605"/>
      <c r="AP36" s="18"/>
      <c r="AQ36" s="647" t="s">
        <v>399</v>
      </c>
      <c r="AR36" s="648"/>
      <c r="AS36" s="648"/>
      <c r="AT36" s="648"/>
      <c r="AU36" s="648"/>
      <c r="AV36" s="648"/>
      <c r="AW36" s="648"/>
      <c r="AX36" s="648"/>
      <c r="AY36" s="649"/>
      <c r="AZ36" s="588">
        <v>3724472</v>
      </c>
      <c r="BA36" s="589"/>
      <c r="BB36" s="589"/>
      <c r="BC36" s="589"/>
      <c r="BD36" s="589"/>
      <c r="BE36" s="589"/>
      <c r="BF36" s="650"/>
      <c r="BG36" s="585" t="s">
        <v>414</v>
      </c>
      <c r="BH36" s="586"/>
      <c r="BI36" s="586"/>
      <c r="BJ36" s="586"/>
      <c r="BK36" s="586"/>
      <c r="BL36" s="586"/>
      <c r="BM36" s="586"/>
      <c r="BN36" s="586"/>
      <c r="BO36" s="586"/>
      <c r="BP36" s="586"/>
      <c r="BQ36" s="586"/>
      <c r="BR36" s="586"/>
      <c r="BS36" s="586"/>
      <c r="BT36" s="586"/>
      <c r="BU36" s="587"/>
      <c r="BV36" s="588">
        <v>14853</v>
      </c>
      <c r="BW36" s="589"/>
      <c r="BX36" s="589"/>
      <c r="BY36" s="589"/>
      <c r="BZ36" s="589"/>
      <c r="CA36" s="589"/>
      <c r="CB36" s="650"/>
      <c r="CD36" s="601" t="s">
        <v>27</v>
      </c>
      <c r="CE36" s="602"/>
      <c r="CF36" s="602"/>
      <c r="CG36" s="602"/>
      <c r="CH36" s="602"/>
      <c r="CI36" s="602"/>
      <c r="CJ36" s="602"/>
      <c r="CK36" s="602"/>
      <c r="CL36" s="602"/>
      <c r="CM36" s="602"/>
      <c r="CN36" s="602"/>
      <c r="CO36" s="602"/>
      <c r="CP36" s="602"/>
      <c r="CQ36" s="603"/>
      <c r="CR36" s="596">
        <v>3194043</v>
      </c>
      <c r="CS36" s="377"/>
      <c r="CT36" s="377"/>
      <c r="CU36" s="377"/>
      <c r="CV36" s="377"/>
      <c r="CW36" s="377"/>
      <c r="CX36" s="377"/>
      <c r="CY36" s="597"/>
      <c r="CZ36" s="604">
        <v>13.9</v>
      </c>
      <c r="DA36" s="628"/>
      <c r="DB36" s="628"/>
      <c r="DC36" s="629"/>
      <c r="DD36" s="607">
        <v>2553904</v>
      </c>
      <c r="DE36" s="377"/>
      <c r="DF36" s="377"/>
      <c r="DG36" s="377"/>
      <c r="DH36" s="377"/>
      <c r="DI36" s="377"/>
      <c r="DJ36" s="377"/>
      <c r="DK36" s="597"/>
      <c r="DL36" s="607">
        <v>1968221</v>
      </c>
      <c r="DM36" s="377"/>
      <c r="DN36" s="377"/>
      <c r="DO36" s="377"/>
      <c r="DP36" s="377"/>
      <c r="DQ36" s="377"/>
      <c r="DR36" s="377"/>
      <c r="DS36" s="377"/>
      <c r="DT36" s="377"/>
      <c r="DU36" s="377"/>
      <c r="DV36" s="597"/>
      <c r="DW36" s="604">
        <v>13.7</v>
      </c>
      <c r="DX36" s="628"/>
      <c r="DY36" s="628"/>
      <c r="DZ36" s="628"/>
      <c r="EA36" s="628"/>
      <c r="EB36" s="628"/>
      <c r="EC36" s="630"/>
    </row>
    <row r="37" spans="2:133" ht="11.25" customHeight="1">
      <c r="B37" s="601" t="s">
        <v>384</v>
      </c>
      <c r="C37" s="602"/>
      <c r="D37" s="602"/>
      <c r="E37" s="602"/>
      <c r="F37" s="602"/>
      <c r="G37" s="602"/>
      <c r="H37" s="602"/>
      <c r="I37" s="602"/>
      <c r="J37" s="602"/>
      <c r="K37" s="602"/>
      <c r="L37" s="602"/>
      <c r="M37" s="602"/>
      <c r="N37" s="602"/>
      <c r="O37" s="602"/>
      <c r="P37" s="602"/>
      <c r="Q37" s="603"/>
      <c r="R37" s="596">
        <v>962220</v>
      </c>
      <c r="S37" s="377"/>
      <c r="T37" s="377"/>
      <c r="U37" s="377"/>
      <c r="V37" s="377"/>
      <c r="W37" s="377"/>
      <c r="X37" s="377"/>
      <c r="Y37" s="597"/>
      <c r="Z37" s="598">
        <v>4</v>
      </c>
      <c r="AA37" s="598"/>
      <c r="AB37" s="598"/>
      <c r="AC37" s="598"/>
      <c r="AD37" s="599" t="s">
        <v>206</v>
      </c>
      <c r="AE37" s="599"/>
      <c r="AF37" s="599"/>
      <c r="AG37" s="599"/>
      <c r="AH37" s="599"/>
      <c r="AI37" s="599"/>
      <c r="AJ37" s="599"/>
      <c r="AK37" s="599"/>
      <c r="AL37" s="604" t="s">
        <v>206</v>
      </c>
      <c r="AM37" s="383"/>
      <c r="AN37" s="383"/>
      <c r="AO37" s="605"/>
      <c r="AQ37" s="651" t="s">
        <v>415</v>
      </c>
      <c r="AR37" s="380"/>
      <c r="AS37" s="380"/>
      <c r="AT37" s="380"/>
      <c r="AU37" s="380"/>
      <c r="AV37" s="380"/>
      <c r="AW37" s="380"/>
      <c r="AX37" s="380"/>
      <c r="AY37" s="652"/>
      <c r="AZ37" s="596">
        <v>1349493</v>
      </c>
      <c r="BA37" s="377"/>
      <c r="BB37" s="377"/>
      <c r="BC37" s="377"/>
      <c r="BD37" s="626"/>
      <c r="BE37" s="626"/>
      <c r="BF37" s="642"/>
      <c r="BG37" s="601" t="s">
        <v>417</v>
      </c>
      <c r="BH37" s="602"/>
      <c r="BI37" s="602"/>
      <c r="BJ37" s="602"/>
      <c r="BK37" s="602"/>
      <c r="BL37" s="602"/>
      <c r="BM37" s="602"/>
      <c r="BN37" s="602"/>
      <c r="BO37" s="602"/>
      <c r="BP37" s="602"/>
      <c r="BQ37" s="602"/>
      <c r="BR37" s="602"/>
      <c r="BS37" s="602"/>
      <c r="BT37" s="602"/>
      <c r="BU37" s="603"/>
      <c r="BV37" s="596">
        <v>-28393</v>
      </c>
      <c r="BW37" s="377"/>
      <c r="BX37" s="377"/>
      <c r="BY37" s="377"/>
      <c r="BZ37" s="377"/>
      <c r="CA37" s="377"/>
      <c r="CB37" s="608"/>
      <c r="CD37" s="601" t="s">
        <v>164</v>
      </c>
      <c r="CE37" s="602"/>
      <c r="CF37" s="602"/>
      <c r="CG37" s="602"/>
      <c r="CH37" s="602"/>
      <c r="CI37" s="602"/>
      <c r="CJ37" s="602"/>
      <c r="CK37" s="602"/>
      <c r="CL37" s="602"/>
      <c r="CM37" s="602"/>
      <c r="CN37" s="602"/>
      <c r="CO37" s="602"/>
      <c r="CP37" s="602"/>
      <c r="CQ37" s="603"/>
      <c r="CR37" s="596">
        <v>1102887</v>
      </c>
      <c r="CS37" s="626"/>
      <c r="CT37" s="626"/>
      <c r="CU37" s="626"/>
      <c r="CV37" s="626"/>
      <c r="CW37" s="626"/>
      <c r="CX37" s="626"/>
      <c r="CY37" s="627"/>
      <c r="CZ37" s="604">
        <v>4.8</v>
      </c>
      <c r="DA37" s="628"/>
      <c r="DB37" s="628"/>
      <c r="DC37" s="629"/>
      <c r="DD37" s="607">
        <v>1074733</v>
      </c>
      <c r="DE37" s="626"/>
      <c r="DF37" s="626"/>
      <c r="DG37" s="626"/>
      <c r="DH37" s="626"/>
      <c r="DI37" s="626"/>
      <c r="DJ37" s="626"/>
      <c r="DK37" s="627"/>
      <c r="DL37" s="607">
        <v>795591</v>
      </c>
      <c r="DM37" s="626"/>
      <c r="DN37" s="626"/>
      <c r="DO37" s="626"/>
      <c r="DP37" s="626"/>
      <c r="DQ37" s="626"/>
      <c r="DR37" s="626"/>
      <c r="DS37" s="626"/>
      <c r="DT37" s="626"/>
      <c r="DU37" s="626"/>
      <c r="DV37" s="627"/>
      <c r="DW37" s="604">
        <v>5.5</v>
      </c>
      <c r="DX37" s="628"/>
      <c r="DY37" s="628"/>
      <c r="DZ37" s="628"/>
      <c r="EA37" s="628"/>
      <c r="EB37" s="628"/>
      <c r="EC37" s="630"/>
    </row>
    <row r="38" spans="2:133" ht="11.25" customHeight="1">
      <c r="B38" s="601" t="s">
        <v>405</v>
      </c>
      <c r="C38" s="602"/>
      <c r="D38" s="602"/>
      <c r="E38" s="602"/>
      <c r="F38" s="602"/>
      <c r="G38" s="602"/>
      <c r="H38" s="602"/>
      <c r="I38" s="602"/>
      <c r="J38" s="602"/>
      <c r="K38" s="602"/>
      <c r="L38" s="602"/>
      <c r="M38" s="602"/>
      <c r="N38" s="602"/>
      <c r="O38" s="602"/>
      <c r="P38" s="602"/>
      <c r="Q38" s="603"/>
      <c r="R38" s="596">
        <v>424547</v>
      </c>
      <c r="S38" s="377"/>
      <c r="T38" s="377"/>
      <c r="U38" s="377"/>
      <c r="V38" s="377"/>
      <c r="W38" s="377"/>
      <c r="X38" s="377"/>
      <c r="Y38" s="597"/>
      <c r="Z38" s="598">
        <v>1.8</v>
      </c>
      <c r="AA38" s="598"/>
      <c r="AB38" s="598"/>
      <c r="AC38" s="598"/>
      <c r="AD38" s="599">
        <v>250</v>
      </c>
      <c r="AE38" s="599"/>
      <c r="AF38" s="599"/>
      <c r="AG38" s="599"/>
      <c r="AH38" s="599"/>
      <c r="AI38" s="599"/>
      <c r="AJ38" s="599"/>
      <c r="AK38" s="599"/>
      <c r="AL38" s="604">
        <v>0</v>
      </c>
      <c r="AM38" s="383"/>
      <c r="AN38" s="383"/>
      <c r="AO38" s="605"/>
      <c r="AQ38" s="651" t="s">
        <v>422</v>
      </c>
      <c r="AR38" s="380"/>
      <c r="AS38" s="380"/>
      <c r="AT38" s="380"/>
      <c r="AU38" s="380"/>
      <c r="AV38" s="380"/>
      <c r="AW38" s="380"/>
      <c r="AX38" s="380"/>
      <c r="AY38" s="652"/>
      <c r="AZ38" s="596">
        <v>658618</v>
      </c>
      <c r="BA38" s="377"/>
      <c r="BB38" s="377"/>
      <c r="BC38" s="377"/>
      <c r="BD38" s="626"/>
      <c r="BE38" s="626"/>
      <c r="BF38" s="642"/>
      <c r="BG38" s="601" t="s">
        <v>424</v>
      </c>
      <c r="BH38" s="602"/>
      <c r="BI38" s="602"/>
      <c r="BJ38" s="602"/>
      <c r="BK38" s="602"/>
      <c r="BL38" s="602"/>
      <c r="BM38" s="602"/>
      <c r="BN38" s="602"/>
      <c r="BO38" s="602"/>
      <c r="BP38" s="602"/>
      <c r="BQ38" s="602"/>
      <c r="BR38" s="602"/>
      <c r="BS38" s="602"/>
      <c r="BT38" s="602"/>
      <c r="BU38" s="603"/>
      <c r="BV38" s="596">
        <v>4480</v>
      </c>
      <c r="BW38" s="377"/>
      <c r="BX38" s="377"/>
      <c r="BY38" s="377"/>
      <c r="BZ38" s="377"/>
      <c r="CA38" s="377"/>
      <c r="CB38" s="608"/>
      <c r="CD38" s="601" t="s">
        <v>425</v>
      </c>
      <c r="CE38" s="602"/>
      <c r="CF38" s="602"/>
      <c r="CG38" s="602"/>
      <c r="CH38" s="602"/>
      <c r="CI38" s="602"/>
      <c r="CJ38" s="602"/>
      <c r="CK38" s="602"/>
      <c r="CL38" s="602"/>
      <c r="CM38" s="602"/>
      <c r="CN38" s="602"/>
      <c r="CO38" s="602"/>
      <c r="CP38" s="602"/>
      <c r="CQ38" s="603"/>
      <c r="CR38" s="596">
        <v>2926999</v>
      </c>
      <c r="CS38" s="377"/>
      <c r="CT38" s="377"/>
      <c r="CU38" s="377"/>
      <c r="CV38" s="377"/>
      <c r="CW38" s="377"/>
      <c r="CX38" s="377"/>
      <c r="CY38" s="597"/>
      <c r="CZ38" s="604">
        <v>12.8</v>
      </c>
      <c r="DA38" s="628"/>
      <c r="DB38" s="628"/>
      <c r="DC38" s="629"/>
      <c r="DD38" s="607">
        <v>2652008</v>
      </c>
      <c r="DE38" s="377"/>
      <c r="DF38" s="377"/>
      <c r="DG38" s="377"/>
      <c r="DH38" s="377"/>
      <c r="DI38" s="377"/>
      <c r="DJ38" s="377"/>
      <c r="DK38" s="597"/>
      <c r="DL38" s="607">
        <v>2534439</v>
      </c>
      <c r="DM38" s="377"/>
      <c r="DN38" s="377"/>
      <c r="DO38" s="377"/>
      <c r="DP38" s="377"/>
      <c r="DQ38" s="377"/>
      <c r="DR38" s="377"/>
      <c r="DS38" s="377"/>
      <c r="DT38" s="377"/>
      <c r="DU38" s="377"/>
      <c r="DV38" s="597"/>
      <c r="DW38" s="604">
        <v>17.7</v>
      </c>
      <c r="DX38" s="628"/>
      <c r="DY38" s="628"/>
      <c r="DZ38" s="628"/>
      <c r="EA38" s="628"/>
      <c r="EB38" s="628"/>
      <c r="EC38" s="630"/>
    </row>
    <row r="39" spans="2:133" ht="11.25" customHeight="1">
      <c r="B39" s="601" t="s">
        <v>426</v>
      </c>
      <c r="C39" s="602"/>
      <c r="D39" s="602"/>
      <c r="E39" s="602"/>
      <c r="F39" s="602"/>
      <c r="G39" s="602"/>
      <c r="H39" s="602"/>
      <c r="I39" s="602"/>
      <c r="J39" s="602"/>
      <c r="K39" s="602"/>
      <c r="L39" s="602"/>
      <c r="M39" s="602"/>
      <c r="N39" s="602"/>
      <c r="O39" s="602"/>
      <c r="P39" s="602"/>
      <c r="Q39" s="603"/>
      <c r="R39" s="596">
        <v>2322700</v>
      </c>
      <c r="S39" s="377"/>
      <c r="T39" s="377"/>
      <c r="U39" s="377"/>
      <c r="V39" s="377"/>
      <c r="W39" s="377"/>
      <c r="X39" s="377"/>
      <c r="Y39" s="597"/>
      <c r="Z39" s="598">
        <v>9.6999999999999993</v>
      </c>
      <c r="AA39" s="598"/>
      <c r="AB39" s="598"/>
      <c r="AC39" s="598"/>
      <c r="AD39" s="599" t="s">
        <v>206</v>
      </c>
      <c r="AE39" s="599"/>
      <c r="AF39" s="599"/>
      <c r="AG39" s="599"/>
      <c r="AH39" s="599"/>
      <c r="AI39" s="599"/>
      <c r="AJ39" s="599"/>
      <c r="AK39" s="599"/>
      <c r="AL39" s="604" t="s">
        <v>206</v>
      </c>
      <c r="AM39" s="383"/>
      <c r="AN39" s="383"/>
      <c r="AO39" s="605"/>
      <c r="AQ39" s="651" t="s">
        <v>314</v>
      </c>
      <c r="AR39" s="380"/>
      <c r="AS39" s="380"/>
      <c r="AT39" s="380"/>
      <c r="AU39" s="380"/>
      <c r="AV39" s="380"/>
      <c r="AW39" s="380"/>
      <c r="AX39" s="380"/>
      <c r="AY39" s="652"/>
      <c r="AZ39" s="596">
        <v>138855</v>
      </c>
      <c r="BA39" s="377"/>
      <c r="BB39" s="377"/>
      <c r="BC39" s="377"/>
      <c r="BD39" s="626"/>
      <c r="BE39" s="626"/>
      <c r="BF39" s="642"/>
      <c r="BG39" s="601" t="s">
        <v>342</v>
      </c>
      <c r="BH39" s="602"/>
      <c r="BI39" s="602"/>
      <c r="BJ39" s="602"/>
      <c r="BK39" s="602"/>
      <c r="BL39" s="602"/>
      <c r="BM39" s="602"/>
      <c r="BN39" s="602"/>
      <c r="BO39" s="602"/>
      <c r="BP39" s="602"/>
      <c r="BQ39" s="602"/>
      <c r="BR39" s="602"/>
      <c r="BS39" s="602"/>
      <c r="BT39" s="602"/>
      <c r="BU39" s="603"/>
      <c r="BV39" s="596">
        <v>7133</v>
      </c>
      <c r="BW39" s="377"/>
      <c r="BX39" s="377"/>
      <c r="BY39" s="377"/>
      <c r="BZ39" s="377"/>
      <c r="CA39" s="377"/>
      <c r="CB39" s="608"/>
      <c r="CD39" s="601" t="s">
        <v>427</v>
      </c>
      <c r="CE39" s="602"/>
      <c r="CF39" s="602"/>
      <c r="CG39" s="602"/>
      <c r="CH39" s="602"/>
      <c r="CI39" s="602"/>
      <c r="CJ39" s="602"/>
      <c r="CK39" s="602"/>
      <c r="CL39" s="602"/>
      <c r="CM39" s="602"/>
      <c r="CN39" s="602"/>
      <c r="CO39" s="602"/>
      <c r="CP39" s="602"/>
      <c r="CQ39" s="603"/>
      <c r="CR39" s="596">
        <v>592695</v>
      </c>
      <c r="CS39" s="626"/>
      <c r="CT39" s="626"/>
      <c r="CU39" s="626"/>
      <c r="CV39" s="626"/>
      <c r="CW39" s="626"/>
      <c r="CX39" s="626"/>
      <c r="CY39" s="627"/>
      <c r="CZ39" s="604">
        <v>2.6</v>
      </c>
      <c r="DA39" s="628"/>
      <c r="DB39" s="628"/>
      <c r="DC39" s="629"/>
      <c r="DD39" s="607">
        <v>332270</v>
      </c>
      <c r="DE39" s="626"/>
      <c r="DF39" s="626"/>
      <c r="DG39" s="626"/>
      <c r="DH39" s="626"/>
      <c r="DI39" s="626"/>
      <c r="DJ39" s="626"/>
      <c r="DK39" s="627"/>
      <c r="DL39" s="607" t="s">
        <v>206</v>
      </c>
      <c r="DM39" s="626"/>
      <c r="DN39" s="626"/>
      <c r="DO39" s="626"/>
      <c r="DP39" s="626"/>
      <c r="DQ39" s="626"/>
      <c r="DR39" s="626"/>
      <c r="DS39" s="626"/>
      <c r="DT39" s="626"/>
      <c r="DU39" s="626"/>
      <c r="DV39" s="627"/>
      <c r="DW39" s="604" t="s">
        <v>206</v>
      </c>
      <c r="DX39" s="628"/>
      <c r="DY39" s="628"/>
      <c r="DZ39" s="628"/>
      <c r="EA39" s="628"/>
      <c r="EB39" s="628"/>
      <c r="EC39" s="630"/>
    </row>
    <row r="40" spans="2:133" ht="11.25" customHeight="1">
      <c r="B40" s="601" t="s">
        <v>431</v>
      </c>
      <c r="C40" s="602"/>
      <c r="D40" s="602"/>
      <c r="E40" s="602"/>
      <c r="F40" s="602"/>
      <c r="G40" s="602"/>
      <c r="H40" s="602"/>
      <c r="I40" s="602"/>
      <c r="J40" s="602"/>
      <c r="K40" s="602"/>
      <c r="L40" s="602"/>
      <c r="M40" s="602"/>
      <c r="N40" s="602"/>
      <c r="O40" s="602"/>
      <c r="P40" s="602"/>
      <c r="Q40" s="603"/>
      <c r="R40" s="596" t="s">
        <v>206</v>
      </c>
      <c r="S40" s="377"/>
      <c r="T40" s="377"/>
      <c r="U40" s="377"/>
      <c r="V40" s="377"/>
      <c r="W40" s="377"/>
      <c r="X40" s="377"/>
      <c r="Y40" s="597"/>
      <c r="Z40" s="598" t="s">
        <v>206</v>
      </c>
      <c r="AA40" s="598"/>
      <c r="AB40" s="598"/>
      <c r="AC40" s="598"/>
      <c r="AD40" s="599" t="s">
        <v>206</v>
      </c>
      <c r="AE40" s="599"/>
      <c r="AF40" s="599"/>
      <c r="AG40" s="599"/>
      <c r="AH40" s="599"/>
      <c r="AI40" s="599"/>
      <c r="AJ40" s="599"/>
      <c r="AK40" s="599"/>
      <c r="AL40" s="604" t="s">
        <v>206</v>
      </c>
      <c r="AM40" s="383"/>
      <c r="AN40" s="383"/>
      <c r="AO40" s="605"/>
      <c r="AQ40" s="651" t="s">
        <v>107</v>
      </c>
      <c r="AR40" s="380"/>
      <c r="AS40" s="380"/>
      <c r="AT40" s="380"/>
      <c r="AU40" s="380"/>
      <c r="AV40" s="380"/>
      <c r="AW40" s="380"/>
      <c r="AX40" s="380"/>
      <c r="AY40" s="652"/>
      <c r="AZ40" s="596" t="s">
        <v>206</v>
      </c>
      <c r="BA40" s="377"/>
      <c r="BB40" s="377"/>
      <c r="BC40" s="377"/>
      <c r="BD40" s="626"/>
      <c r="BE40" s="626"/>
      <c r="BF40" s="642"/>
      <c r="BG40" s="680" t="s">
        <v>432</v>
      </c>
      <c r="BH40" s="537"/>
      <c r="BI40" s="537"/>
      <c r="BJ40" s="537"/>
      <c r="BK40" s="537"/>
      <c r="BL40" s="7"/>
      <c r="BM40" s="602" t="s">
        <v>433</v>
      </c>
      <c r="BN40" s="602"/>
      <c r="BO40" s="602"/>
      <c r="BP40" s="602"/>
      <c r="BQ40" s="602"/>
      <c r="BR40" s="602"/>
      <c r="BS40" s="602"/>
      <c r="BT40" s="602"/>
      <c r="BU40" s="603"/>
      <c r="BV40" s="596">
        <v>88</v>
      </c>
      <c r="BW40" s="377"/>
      <c r="BX40" s="377"/>
      <c r="BY40" s="377"/>
      <c r="BZ40" s="377"/>
      <c r="CA40" s="377"/>
      <c r="CB40" s="608"/>
      <c r="CD40" s="601" t="s">
        <v>380</v>
      </c>
      <c r="CE40" s="602"/>
      <c r="CF40" s="602"/>
      <c r="CG40" s="602"/>
      <c r="CH40" s="602"/>
      <c r="CI40" s="602"/>
      <c r="CJ40" s="602"/>
      <c r="CK40" s="602"/>
      <c r="CL40" s="602"/>
      <c r="CM40" s="602"/>
      <c r="CN40" s="602"/>
      <c r="CO40" s="602"/>
      <c r="CP40" s="602"/>
      <c r="CQ40" s="603"/>
      <c r="CR40" s="596">
        <v>190</v>
      </c>
      <c r="CS40" s="377"/>
      <c r="CT40" s="377"/>
      <c r="CU40" s="377"/>
      <c r="CV40" s="377"/>
      <c r="CW40" s="377"/>
      <c r="CX40" s="377"/>
      <c r="CY40" s="597"/>
      <c r="CZ40" s="604">
        <v>0</v>
      </c>
      <c r="DA40" s="628"/>
      <c r="DB40" s="628"/>
      <c r="DC40" s="629"/>
      <c r="DD40" s="607">
        <v>190</v>
      </c>
      <c r="DE40" s="377"/>
      <c r="DF40" s="377"/>
      <c r="DG40" s="377"/>
      <c r="DH40" s="377"/>
      <c r="DI40" s="377"/>
      <c r="DJ40" s="377"/>
      <c r="DK40" s="597"/>
      <c r="DL40" s="607">
        <v>190</v>
      </c>
      <c r="DM40" s="377"/>
      <c r="DN40" s="377"/>
      <c r="DO40" s="377"/>
      <c r="DP40" s="377"/>
      <c r="DQ40" s="377"/>
      <c r="DR40" s="377"/>
      <c r="DS40" s="377"/>
      <c r="DT40" s="377"/>
      <c r="DU40" s="377"/>
      <c r="DV40" s="597"/>
      <c r="DW40" s="604">
        <v>0</v>
      </c>
      <c r="DX40" s="628"/>
      <c r="DY40" s="628"/>
      <c r="DZ40" s="628"/>
      <c r="EA40" s="628"/>
      <c r="EB40" s="628"/>
      <c r="EC40" s="630"/>
    </row>
    <row r="41" spans="2:133" ht="11.25" customHeight="1">
      <c r="B41" s="601" t="s">
        <v>434</v>
      </c>
      <c r="C41" s="602"/>
      <c r="D41" s="602"/>
      <c r="E41" s="602"/>
      <c r="F41" s="602"/>
      <c r="G41" s="602"/>
      <c r="H41" s="602"/>
      <c r="I41" s="602"/>
      <c r="J41" s="602"/>
      <c r="K41" s="602"/>
      <c r="L41" s="602"/>
      <c r="M41" s="602"/>
      <c r="N41" s="602"/>
      <c r="O41" s="602"/>
      <c r="P41" s="602"/>
      <c r="Q41" s="603"/>
      <c r="R41" s="596">
        <v>475800</v>
      </c>
      <c r="S41" s="377"/>
      <c r="T41" s="377"/>
      <c r="U41" s="377"/>
      <c r="V41" s="377"/>
      <c r="W41" s="377"/>
      <c r="X41" s="377"/>
      <c r="Y41" s="597"/>
      <c r="Z41" s="598">
        <v>2</v>
      </c>
      <c r="AA41" s="598"/>
      <c r="AB41" s="598"/>
      <c r="AC41" s="598"/>
      <c r="AD41" s="599" t="s">
        <v>206</v>
      </c>
      <c r="AE41" s="599"/>
      <c r="AF41" s="599"/>
      <c r="AG41" s="599"/>
      <c r="AH41" s="599"/>
      <c r="AI41" s="599"/>
      <c r="AJ41" s="599"/>
      <c r="AK41" s="599"/>
      <c r="AL41" s="604" t="s">
        <v>206</v>
      </c>
      <c r="AM41" s="383"/>
      <c r="AN41" s="383"/>
      <c r="AO41" s="605"/>
      <c r="AQ41" s="651" t="s">
        <v>436</v>
      </c>
      <c r="AR41" s="380"/>
      <c r="AS41" s="380"/>
      <c r="AT41" s="380"/>
      <c r="AU41" s="380"/>
      <c r="AV41" s="380"/>
      <c r="AW41" s="380"/>
      <c r="AX41" s="380"/>
      <c r="AY41" s="652"/>
      <c r="AZ41" s="596">
        <v>314728</v>
      </c>
      <c r="BA41" s="377"/>
      <c r="BB41" s="377"/>
      <c r="BC41" s="377"/>
      <c r="BD41" s="626"/>
      <c r="BE41" s="626"/>
      <c r="BF41" s="642"/>
      <c r="BG41" s="680"/>
      <c r="BH41" s="537"/>
      <c r="BI41" s="537"/>
      <c r="BJ41" s="537"/>
      <c r="BK41" s="537"/>
      <c r="BL41" s="7"/>
      <c r="BM41" s="602" t="s">
        <v>349</v>
      </c>
      <c r="BN41" s="602"/>
      <c r="BO41" s="602"/>
      <c r="BP41" s="602"/>
      <c r="BQ41" s="602"/>
      <c r="BR41" s="602"/>
      <c r="BS41" s="602"/>
      <c r="BT41" s="602"/>
      <c r="BU41" s="603"/>
      <c r="BV41" s="596" t="s">
        <v>206</v>
      </c>
      <c r="BW41" s="377"/>
      <c r="BX41" s="377"/>
      <c r="BY41" s="377"/>
      <c r="BZ41" s="377"/>
      <c r="CA41" s="377"/>
      <c r="CB41" s="608"/>
      <c r="CD41" s="601" t="s">
        <v>296</v>
      </c>
      <c r="CE41" s="602"/>
      <c r="CF41" s="602"/>
      <c r="CG41" s="602"/>
      <c r="CH41" s="602"/>
      <c r="CI41" s="602"/>
      <c r="CJ41" s="602"/>
      <c r="CK41" s="602"/>
      <c r="CL41" s="602"/>
      <c r="CM41" s="602"/>
      <c r="CN41" s="602"/>
      <c r="CO41" s="602"/>
      <c r="CP41" s="602"/>
      <c r="CQ41" s="603"/>
      <c r="CR41" s="596" t="s">
        <v>206</v>
      </c>
      <c r="CS41" s="626"/>
      <c r="CT41" s="626"/>
      <c r="CU41" s="626"/>
      <c r="CV41" s="626"/>
      <c r="CW41" s="626"/>
      <c r="CX41" s="626"/>
      <c r="CY41" s="627"/>
      <c r="CZ41" s="604" t="s">
        <v>206</v>
      </c>
      <c r="DA41" s="628"/>
      <c r="DB41" s="628"/>
      <c r="DC41" s="629"/>
      <c r="DD41" s="607" t="s">
        <v>206</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c r="B42" s="613" t="s">
        <v>435</v>
      </c>
      <c r="C42" s="614"/>
      <c r="D42" s="614"/>
      <c r="E42" s="614"/>
      <c r="F42" s="614"/>
      <c r="G42" s="614"/>
      <c r="H42" s="614"/>
      <c r="I42" s="614"/>
      <c r="J42" s="614"/>
      <c r="K42" s="614"/>
      <c r="L42" s="614"/>
      <c r="M42" s="614"/>
      <c r="N42" s="614"/>
      <c r="O42" s="614"/>
      <c r="P42" s="614"/>
      <c r="Q42" s="615"/>
      <c r="R42" s="659">
        <v>23863993</v>
      </c>
      <c r="S42" s="660"/>
      <c r="T42" s="660"/>
      <c r="U42" s="660"/>
      <c r="V42" s="660"/>
      <c r="W42" s="660"/>
      <c r="X42" s="660"/>
      <c r="Y42" s="661"/>
      <c r="Z42" s="662">
        <v>100</v>
      </c>
      <c r="AA42" s="662"/>
      <c r="AB42" s="662"/>
      <c r="AC42" s="662"/>
      <c r="AD42" s="663">
        <v>13883508</v>
      </c>
      <c r="AE42" s="663"/>
      <c r="AF42" s="663"/>
      <c r="AG42" s="663"/>
      <c r="AH42" s="663"/>
      <c r="AI42" s="663"/>
      <c r="AJ42" s="663"/>
      <c r="AK42" s="663"/>
      <c r="AL42" s="664">
        <v>100</v>
      </c>
      <c r="AM42" s="645"/>
      <c r="AN42" s="645"/>
      <c r="AO42" s="665"/>
      <c r="AQ42" s="666" t="s">
        <v>437</v>
      </c>
      <c r="AR42" s="667"/>
      <c r="AS42" s="667"/>
      <c r="AT42" s="667"/>
      <c r="AU42" s="667"/>
      <c r="AV42" s="667"/>
      <c r="AW42" s="667"/>
      <c r="AX42" s="667"/>
      <c r="AY42" s="668"/>
      <c r="AZ42" s="659">
        <v>1262778</v>
      </c>
      <c r="BA42" s="660"/>
      <c r="BB42" s="660"/>
      <c r="BC42" s="660"/>
      <c r="BD42" s="644"/>
      <c r="BE42" s="644"/>
      <c r="BF42" s="646"/>
      <c r="BG42" s="553"/>
      <c r="BH42" s="554"/>
      <c r="BI42" s="554"/>
      <c r="BJ42" s="554"/>
      <c r="BK42" s="554"/>
      <c r="BL42" s="23"/>
      <c r="BM42" s="614" t="s">
        <v>438</v>
      </c>
      <c r="BN42" s="614"/>
      <c r="BO42" s="614"/>
      <c r="BP42" s="614"/>
      <c r="BQ42" s="614"/>
      <c r="BR42" s="614"/>
      <c r="BS42" s="614"/>
      <c r="BT42" s="614"/>
      <c r="BU42" s="615"/>
      <c r="BV42" s="659">
        <v>360</v>
      </c>
      <c r="BW42" s="660"/>
      <c r="BX42" s="660"/>
      <c r="BY42" s="660"/>
      <c r="BZ42" s="660"/>
      <c r="CA42" s="660"/>
      <c r="CB42" s="669"/>
      <c r="CD42" s="601" t="s">
        <v>287</v>
      </c>
      <c r="CE42" s="602"/>
      <c r="CF42" s="602"/>
      <c r="CG42" s="602"/>
      <c r="CH42" s="602"/>
      <c r="CI42" s="602"/>
      <c r="CJ42" s="602"/>
      <c r="CK42" s="602"/>
      <c r="CL42" s="602"/>
      <c r="CM42" s="602"/>
      <c r="CN42" s="602"/>
      <c r="CO42" s="602"/>
      <c r="CP42" s="602"/>
      <c r="CQ42" s="603"/>
      <c r="CR42" s="596">
        <v>3390240</v>
      </c>
      <c r="CS42" s="377"/>
      <c r="CT42" s="377"/>
      <c r="CU42" s="377"/>
      <c r="CV42" s="377"/>
      <c r="CW42" s="377"/>
      <c r="CX42" s="377"/>
      <c r="CY42" s="597"/>
      <c r="CZ42" s="604">
        <v>14.8</v>
      </c>
      <c r="DA42" s="383"/>
      <c r="DB42" s="383"/>
      <c r="DC42" s="609"/>
      <c r="DD42" s="607">
        <v>687005</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c r="CD43" s="601" t="s">
        <v>82</v>
      </c>
      <c r="CE43" s="602"/>
      <c r="CF43" s="602"/>
      <c r="CG43" s="602"/>
      <c r="CH43" s="602"/>
      <c r="CI43" s="602"/>
      <c r="CJ43" s="602"/>
      <c r="CK43" s="602"/>
      <c r="CL43" s="602"/>
      <c r="CM43" s="602"/>
      <c r="CN43" s="602"/>
      <c r="CO43" s="602"/>
      <c r="CP43" s="602"/>
      <c r="CQ43" s="603"/>
      <c r="CR43" s="596">
        <v>135015</v>
      </c>
      <c r="CS43" s="626"/>
      <c r="CT43" s="626"/>
      <c r="CU43" s="626"/>
      <c r="CV43" s="626"/>
      <c r="CW43" s="626"/>
      <c r="CX43" s="626"/>
      <c r="CY43" s="627"/>
      <c r="CZ43" s="604">
        <v>0.6</v>
      </c>
      <c r="DA43" s="628"/>
      <c r="DB43" s="628"/>
      <c r="DC43" s="629"/>
      <c r="DD43" s="607">
        <v>40090</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c r="CD44" s="576" t="s">
        <v>181</v>
      </c>
      <c r="CE44" s="569"/>
      <c r="CF44" s="601" t="s">
        <v>150</v>
      </c>
      <c r="CG44" s="602"/>
      <c r="CH44" s="602"/>
      <c r="CI44" s="602"/>
      <c r="CJ44" s="602"/>
      <c r="CK44" s="602"/>
      <c r="CL44" s="602"/>
      <c r="CM44" s="602"/>
      <c r="CN44" s="602"/>
      <c r="CO44" s="602"/>
      <c r="CP44" s="602"/>
      <c r="CQ44" s="603"/>
      <c r="CR44" s="596">
        <v>2857875</v>
      </c>
      <c r="CS44" s="377"/>
      <c r="CT44" s="377"/>
      <c r="CU44" s="377"/>
      <c r="CV44" s="377"/>
      <c r="CW44" s="377"/>
      <c r="CX44" s="377"/>
      <c r="CY44" s="597"/>
      <c r="CZ44" s="604">
        <v>12.5</v>
      </c>
      <c r="DA44" s="383"/>
      <c r="DB44" s="383"/>
      <c r="DC44" s="609"/>
      <c r="DD44" s="607">
        <v>677132</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c r="CD45" s="577"/>
      <c r="CE45" s="572"/>
      <c r="CF45" s="601" t="s">
        <v>439</v>
      </c>
      <c r="CG45" s="602"/>
      <c r="CH45" s="602"/>
      <c r="CI45" s="602"/>
      <c r="CJ45" s="602"/>
      <c r="CK45" s="602"/>
      <c r="CL45" s="602"/>
      <c r="CM45" s="602"/>
      <c r="CN45" s="602"/>
      <c r="CO45" s="602"/>
      <c r="CP45" s="602"/>
      <c r="CQ45" s="603"/>
      <c r="CR45" s="596">
        <v>822605</v>
      </c>
      <c r="CS45" s="626"/>
      <c r="CT45" s="626"/>
      <c r="CU45" s="626"/>
      <c r="CV45" s="626"/>
      <c r="CW45" s="626"/>
      <c r="CX45" s="626"/>
      <c r="CY45" s="627"/>
      <c r="CZ45" s="604">
        <v>3.6</v>
      </c>
      <c r="DA45" s="628"/>
      <c r="DB45" s="628"/>
      <c r="DC45" s="629"/>
      <c r="DD45" s="607">
        <v>84828</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440</v>
      </c>
      <c r="CG46" s="602"/>
      <c r="CH46" s="602"/>
      <c r="CI46" s="602"/>
      <c r="CJ46" s="602"/>
      <c r="CK46" s="602"/>
      <c r="CL46" s="602"/>
      <c r="CM46" s="602"/>
      <c r="CN46" s="602"/>
      <c r="CO46" s="602"/>
      <c r="CP46" s="602"/>
      <c r="CQ46" s="603"/>
      <c r="CR46" s="596">
        <v>2009150</v>
      </c>
      <c r="CS46" s="377"/>
      <c r="CT46" s="377"/>
      <c r="CU46" s="377"/>
      <c r="CV46" s="377"/>
      <c r="CW46" s="377"/>
      <c r="CX46" s="377"/>
      <c r="CY46" s="597"/>
      <c r="CZ46" s="604">
        <v>8.8000000000000007</v>
      </c>
      <c r="DA46" s="383"/>
      <c r="DB46" s="383"/>
      <c r="DC46" s="609"/>
      <c r="DD46" s="607">
        <v>590085</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c r="B47" s="44" t="s">
        <v>410</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441</v>
      </c>
      <c r="CG47" s="602"/>
      <c r="CH47" s="602"/>
      <c r="CI47" s="602"/>
      <c r="CJ47" s="602"/>
      <c r="CK47" s="602"/>
      <c r="CL47" s="602"/>
      <c r="CM47" s="602"/>
      <c r="CN47" s="602"/>
      <c r="CO47" s="602"/>
      <c r="CP47" s="602"/>
      <c r="CQ47" s="603"/>
      <c r="CR47" s="596">
        <v>532365</v>
      </c>
      <c r="CS47" s="626"/>
      <c r="CT47" s="626"/>
      <c r="CU47" s="626"/>
      <c r="CV47" s="626"/>
      <c r="CW47" s="626"/>
      <c r="CX47" s="626"/>
      <c r="CY47" s="627"/>
      <c r="CZ47" s="604">
        <v>2.2999999999999998</v>
      </c>
      <c r="DA47" s="628"/>
      <c r="DB47" s="628"/>
      <c r="DC47" s="629"/>
      <c r="DD47" s="607">
        <v>9873</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c r="B48" s="45" t="s">
        <v>274</v>
      </c>
      <c r="CD48" s="578"/>
      <c r="CE48" s="580"/>
      <c r="CF48" s="601" t="s">
        <v>443</v>
      </c>
      <c r="CG48" s="602"/>
      <c r="CH48" s="602"/>
      <c r="CI48" s="602"/>
      <c r="CJ48" s="602"/>
      <c r="CK48" s="602"/>
      <c r="CL48" s="602"/>
      <c r="CM48" s="602"/>
      <c r="CN48" s="602"/>
      <c r="CO48" s="602"/>
      <c r="CP48" s="602"/>
      <c r="CQ48" s="603"/>
      <c r="CR48" s="596" t="s">
        <v>206</v>
      </c>
      <c r="CS48" s="377"/>
      <c r="CT48" s="377"/>
      <c r="CU48" s="377"/>
      <c r="CV48" s="377"/>
      <c r="CW48" s="377"/>
      <c r="CX48" s="377"/>
      <c r="CY48" s="597"/>
      <c r="CZ48" s="604" t="s">
        <v>206</v>
      </c>
      <c r="DA48" s="383"/>
      <c r="DB48" s="383"/>
      <c r="DC48" s="609"/>
      <c r="DD48" s="607" t="s">
        <v>206</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c r="CD49" s="613" t="s">
        <v>200</v>
      </c>
      <c r="CE49" s="614"/>
      <c r="CF49" s="614"/>
      <c r="CG49" s="614"/>
      <c r="CH49" s="614"/>
      <c r="CI49" s="614"/>
      <c r="CJ49" s="614"/>
      <c r="CK49" s="614"/>
      <c r="CL49" s="614"/>
      <c r="CM49" s="614"/>
      <c r="CN49" s="614"/>
      <c r="CO49" s="614"/>
      <c r="CP49" s="614"/>
      <c r="CQ49" s="615"/>
      <c r="CR49" s="659">
        <v>22947901</v>
      </c>
      <c r="CS49" s="644"/>
      <c r="CT49" s="644"/>
      <c r="CU49" s="644"/>
      <c r="CV49" s="644"/>
      <c r="CW49" s="644"/>
      <c r="CX49" s="644"/>
      <c r="CY49" s="670"/>
      <c r="CZ49" s="664">
        <v>100</v>
      </c>
      <c r="DA49" s="671"/>
      <c r="DB49" s="671"/>
      <c r="DC49" s="672"/>
      <c r="DD49" s="673">
        <v>15796634</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FAIYEj5z74CUjYpyzHX9lOOrbBPDN4U4bRERs+k8hz9dUYGdXp/LvOKlidxx9KKVfv0sRC3luh7VRDHTwOJBYA==" saltValue="AcfoDJ215zB1VvpdsK8Yc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112</v>
      </c>
      <c r="DK2" s="685"/>
      <c r="DL2" s="685"/>
      <c r="DM2" s="685"/>
      <c r="DN2" s="685"/>
      <c r="DO2" s="686"/>
      <c r="DP2" s="69"/>
      <c r="DQ2" s="684" t="s">
        <v>70</v>
      </c>
      <c r="DR2" s="685"/>
      <c r="DS2" s="685"/>
      <c r="DT2" s="685"/>
      <c r="DU2" s="685"/>
      <c r="DV2" s="685"/>
      <c r="DW2" s="685"/>
      <c r="DX2" s="685"/>
      <c r="DY2" s="685"/>
      <c r="DZ2" s="686"/>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87" t="s">
        <v>212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52" t="s">
        <v>445</v>
      </c>
      <c r="B5" s="953"/>
      <c r="C5" s="953"/>
      <c r="D5" s="953"/>
      <c r="E5" s="953"/>
      <c r="F5" s="953"/>
      <c r="G5" s="953"/>
      <c r="H5" s="953"/>
      <c r="I5" s="953"/>
      <c r="J5" s="953"/>
      <c r="K5" s="953"/>
      <c r="L5" s="953"/>
      <c r="M5" s="953"/>
      <c r="N5" s="953"/>
      <c r="O5" s="953"/>
      <c r="P5" s="954"/>
      <c r="Q5" s="958" t="s">
        <v>191</v>
      </c>
      <c r="R5" s="959"/>
      <c r="S5" s="959"/>
      <c r="T5" s="959"/>
      <c r="U5" s="960"/>
      <c r="V5" s="958" t="s">
        <v>446</v>
      </c>
      <c r="W5" s="959"/>
      <c r="X5" s="959"/>
      <c r="Y5" s="959"/>
      <c r="Z5" s="960"/>
      <c r="AA5" s="958" t="s">
        <v>447</v>
      </c>
      <c r="AB5" s="959"/>
      <c r="AC5" s="959"/>
      <c r="AD5" s="959"/>
      <c r="AE5" s="959"/>
      <c r="AF5" s="964" t="s">
        <v>185</v>
      </c>
      <c r="AG5" s="959"/>
      <c r="AH5" s="959"/>
      <c r="AI5" s="959"/>
      <c r="AJ5" s="965"/>
      <c r="AK5" s="959" t="s">
        <v>448</v>
      </c>
      <c r="AL5" s="959"/>
      <c r="AM5" s="959"/>
      <c r="AN5" s="959"/>
      <c r="AO5" s="960"/>
      <c r="AP5" s="958" t="s">
        <v>133</v>
      </c>
      <c r="AQ5" s="959"/>
      <c r="AR5" s="959"/>
      <c r="AS5" s="959"/>
      <c r="AT5" s="960"/>
      <c r="AU5" s="958" t="s">
        <v>449</v>
      </c>
      <c r="AV5" s="959"/>
      <c r="AW5" s="959"/>
      <c r="AX5" s="959"/>
      <c r="AY5" s="965"/>
      <c r="AZ5" s="72"/>
      <c r="BA5" s="72"/>
      <c r="BB5" s="72"/>
      <c r="BC5" s="72"/>
      <c r="BD5" s="72"/>
      <c r="BE5" s="84"/>
      <c r="BF5" s="84"/>
      <c r="BG5" s="84"/>
      <c r="BH5" s="84"/>
      <c r="BI5" s="84"/>
      <c r="BJ5" s="84"/>
      <c r="BK5" s="84"/>
      <c r="BL5" s="84"/>
      <c r="BM5" s="84"/>
      <c r="BN5" s="84"/>
      <c r="BO5" s="84"/>
      <c r="BP5" s="84"/>
      <c r="BQ5" s="952" t="s">
        <v>450</v>
      </c>
      <c r="BR5" s="953"/>
      <c r="BS5" s="953"/>
      <c r="BT5" s="953"/>
      <c r="BU5" s="953"/>
      <c r="BV5" s="953"/>
      <c r="BW5" s="953"/>
      <c r="BX5" s="953"/>
      <c r="BY5" s="953"/>
      <c r="BZ5" s="953"/>
      <c r="CA5" s="953"/>
      <c r="CB5" s="953"/>
      <c r="CC5" s="953"/>
      <c r="CD5" s="953"/>
      <c r="CE5" s="953"/>
      <c r="CF5" s="953"/>
      <c r="CG5" s="954"/>
      <c r="CH5" s="958" t="s">
        <v>376</v>
      </c>
      <c r="CI5" s="959"/>
      <c r="CJ5" s="959"/>
      <c r="CK5" s="959"/>
      <c r="CL5" s="960"/>
      <c r="CM5" s="958" t="s">
        <v>328</v>
      </c>
      <c r="CN5" s="959"/>
      <c r="CO5" s="959"/>
      <c r="CP5" s="959"/>
      <c r="CQ5" s="960"/>
      <c r="CR5" s="958" t="s">
        <v>254</v>
      </c>
      <c r="CS5" s="959"/>
      <c r="CT5" s="959"/>
      <c r="CU5" s="959"/>
      <c r="CV5" s="960"/>
      <c r="CW5" s="958" t="s">
        <v>55</v>
      </c>
      <c r="CX5" s="959"/>
      <c r="CY5" s="959"/>
      <c r="CZ5" s="959"/>
      <c r="DA5" s="960"/>
      <c r="DB5" s="958" t="s">
        <v>419</v>
      </c>
      <c r="DC5" s="959"/>
      <c r="DD5" s="959"/>
      <c r="DE5" s="959"/>
      <c r="DF5" s="960"/>
      <c r="DG5" s="968" t="s">
        <v>251</v>
      </c>
      <c r="DH5" s="969"/>
      <c r="DI5" s="969"/>
      <c r="DJ5" s="969"/>
      <c r="DK5" s="970"/>
      <c r="DL5" s="968" t="s">
        <v>451</v>
      </c>
      <c r="DM5" s="969"/>
      <c r="DN5" s="969"/>
      <c r="DO5" s="969"/>
      <c r="DP5" s="970"/>
      <c r="DQ5" s="958" t="s">
        <v>452</v>
      </c>
      <c r="DR5" s="959"/>
      <c r="DS5" s="959"/>
      <c r="DT5" s="959"/>
      <c r="DU5" s="960"/>
      <c r="DV5" s="958" t="s">
        <v>449</v>
      </c>
      <c r="DW5" s="959"/>
      <c r="DX5" s="959"/>
      <c r="DY5" s="959"/>
      <c r="DZ5" s="965"/>
      <c r="EA5" s="81"/>
    </row>
    <row r="6" spans="1:131" s="53" customFormat="1" ht="26.25" customHeight="1">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c r="A7" s="58">
        <v>1</v>
      </c>
      <c r="B7" s="688" t="s">
        <v>454</v>
      </c>
      <c r="C7" s="689"/>
      <c r="D7" s="689"/>
      <c r="E7" s="689"/>
      <c r="F7" s="689"/>
      <c r="G7" s="689"/>
      <c r="H7" s="689"/>
      <c r="I7" s="689"/>
      <c r="J7" s="689"/>
      <c r="K7" s="689"/>
      <c r="L7" s="689"/>
      <c r="M7" s="689"/>
      <c r="N7" s="689"/>
      <c r="O7" s="689"/>
      <c r="P7" s="690"/>
      <c r="Q7" s="691">
        <v>23801</v>
      </c>
      <c r="R7" s="692"/>
      <c r="S7" s="692"/>
      <c r="T7" s="692"/>
      <c r="U7" s="692"/>
      <c r="V7" s="692">
        <v>22889</v>
      </c>
      <c r="W7" s="692"/>
      <c r="X7" s="692"/>
      <c r="Y7" s="692"/>
      <c r="Z7" s="692"/>
      <c r="AA7" s="692">
        <v>912</v>
      </c>
      <c r="AB7" s="692"/>
      <c r="AC7" s="692"/>
      <c r="AD7" s="692"/>
      <c r="AE7" s="693"/>
      <c r="AF7" s="694">
        <v>612</v>
      </c>
      <c r="AG7" s="695"/>
      <c r="AH7" s="695"/>
      <c r="AI7" s="695"/>
      <c r="AJ7" s="696"/>
      <c r="AK7" s="697">
        <v>671</v>
      </c>
      <c r="AL7" s="692"/>
      <c r="AM7" s="692"/>
      <c r="AN7" s="692"/>
      <c r="AO7" s="692"/>
      <c r="AP7" s="692">
        <v>24280</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540</v>
      </c>
      <c r="BT7" s="689" t="s">
        <v>540</v>
      </c>
      <c r="BU7" s="689" t="s">
        <v>540</v>
      </c>
      <c r="BV7" s="689" t="s">
        <v>540</v>
      </c>
      <c r="BW7" s="689" t="s">
        <v>540</v>
      </c>
      <c r="BX7" s="689" t="s">
        <v>540</v>
      </c>
      <c r="BY7" s="689" t="s">
        <v>540</v>
      </c>
      <c r="BZ7" s="689" t="s">
        <v>540</v>
      </c>
      <c r="CA7" s="689" t="s">
        <v>540</v>
      </c>
      <c r="CB7" s="689" t="s">
        <v>540</v>
      </c>
      <c r="CC7" s="689" t="s">
        <v>540</v>
      </c>
      <c r="CD7" s="689" t="s">
        <v>540</v>
      </c>
      <c r="CE7" s="689" t="s">
        <v>540</v>
      </c>
      <c r="CF7" s="689" t="s">
        <v>540</v>
      </c>
      <c r="CG7" s="690" t="s">
        <v>540</v>
      </c>
      <c r="CH7" s="700">
        <v>-7</v>
      </c>
      <c r="CI7" s="701"/>
      <c r="CJ7" s="701"/>
      <c r="CK7" s="701"/>
      <c r="CL7" s="702"/>
      <c r="CM7" s="700">
        <v>315</v>
      </c>
      <c r="CN7" s="701"/>
      <c r="CO7" s="701"/>
      <c r="CP7" s="701"/>
      <c r="CQ7" s="702"/>
      <c r="CR7" s="700">
        <v>30</v>
      </c>
      <c r="CS7" s="701"/>
      <c r="CT7" s="701"/>
      <c r="CU7" s="701"/>
      <c r="CV7" s="702"/>
      <c r="CW7" s="700">
        <v>9</v>
      </c>
      <c r="CX7" s="701"/>
      <c r="CY7" s="701"/>
      <c r="CZ7" s="701"/>
      <c r="DA7" s="702"/>
      <c r="DB7" s="700" t="s">
        <v>206</v>
      </c>
      <c r="DC7" s="701"/>
      <c r="DD7" s="701"/>
      <c r="DE7" s="701"/>
      <c r="DF7" s="702"/>
      <c r="DG7" s="700" t="s">
        <v>206</v>
      </c>
      <c r="DH7" s="701"/>
      <c r="DI7" s="701"/>
      <c r="DJ7" s="701"/>
      <c r="DK7" s="702"/>
      <c r="DL7" s="700" t="s">
        <v>206</v>
      </c>
      <c r="DM7" s="701"/>
      <c r="DN7" s="701"/>
      <c r="DO7" s="701"/>
      <c r="DP7" s="702"/>
      <c r="DQ7" s="700" t="s">
        <v>206</v>
      </c>
      <c r="DR7" s="701"/>
      <c r="DS7" s="701"/>
      <c r="DT7" s="701"/>
      <c r="DU7" s="702"/>
      <c r="DV7" s="688"/>
      <c r="DW7" s="689"/>
      <c r="DX7" s="689"/>
      <c r="DY7" s="689"/>
      <c r="DZ7" s="703"/>
      <c r="EA7" s="81"/>
    </row>
    <row r="8" spans="1:131" s="53" customFormat="1" ht="26.25" customHeight="1">
      <c r="A8" s="59">
        <v>2</v>
      </c>
      <c r="B8" s="704" t="s">
        <v>179</v>
      </c>
      <c r="C8" s="705"/>
      <c r="D8" s="705"/>
      <c r="E8" s="705"/>
      <c r="F8" s="705"/>
      <c r="G8" s="705"/>
      <c r="H8" s="705"/>
      <c r="I8" s="705"/>
      <c r="J8" s="705"/>
      <c r="K8" s="705"/>
      <c r="L8" s="705"/>
      <c r="M8" s="705"/>
      <c r="N8" s="705"/>
      <c r="O8" s="705"/>
      <c r="P8" s="706"/>
      <c r="Q8" s="707">
        <v>85</v>
      </c>
      <c r="R8" s="708"/>
      <c r="S8" s="708"/>
      <c r="T8" s="708"/>
      <c r="U8" s="708"/>
      <c r="V8" s="708">
        <v>82</v>
      </c>
      <c r="W8" s="708"/>
      <c r="X8" s="708"/>
      <c r="Y8" s="708"/>
      <c r="Z8" s="708"/>
      <c r="AA8" s="708">
        <v>4</v>
      </c>
      <c r="AB8" s="708"/>
      <c r="AC8" s="708"/>
      <c r="AD8" s="708"/>
      <c r="AE8" s="709"/>
      <c r="AF8" s="710">
        <v>4</v>
      </c>
      <c r="AG8" s="711"/>
      <c r="AH8" s="711"/>
      <c r="AI8" s="711"/>
      <c r="AJ8" s="712"/>
      <c r="AK8" s="713">
        <v>23</v>
      </c>
      <c r="AL8" s="708"/>
      <c r="AM8" s="708"/>
      <c r="AN8" s="708"/>
      <c r="AO8" s="708"/>
      <c r="AP8" s="708">
        <v>50</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541</v>
      </c>
      <c r="BT8" s="705" t="s">
        <v>541</v>
      </c>
      <c r="BU8" s="705" t="s">
        <v>541</v>
      </c>
      <c r="BV8" s="705" t="s">
        <v>541</v>
      </c>
      <c r="BW8" s="705" t="s">
        <v>541</v>
      </c>
      <c r="BX8" s="705" t="s">
        <v>541</v>
      </c>
      <c r="BY8" s="705" t="s">
        <v>541</v>
      </c>
      <c r="BZ8" s="705" t="s">
        <v>541</v>
      </c>
      <c r="CA8" s="705" t="s">
        <v>541</v>
      </c>
      <c r="CB8" s="705" t="s">
        <v>541</v>
      </c>
      <c r="CC8" s="705" t="s">
        <v>541</v>
      </c>
      <c r="CD8" s="705" t="s">
        <v>541</v>
      </c>
      <c r="CE8" s="705" t="s">
        <v>541</v>
      </c>
      <c r="CF8" s="705" t="s">
        <v>541</v>
      </c>
      <c r="CG8" s="706" t="s">
        <v>541</v>
      </c>
      <c r="CH8" s="716">
        <v>1</v>
      </c>
      <c r="CI8" s="711"/>
      <c r="CJ8" s="711"/>
      <c r="CK8" s="711"/>
      <c r="CL8" s="717"/>
      <c r="CM8" s="716">
        <v>182</v>
      </c>
      <c r="CN8" s="711"/>
      <c r="CO8" s="711"/>
      <c r="CP8" s="711"/>
      <c r="CQ8" s="717"/>
      <c r="CR8" s="716">
        <v>25</v>
      </c>
      <c r="CS8" s="711"/>
      <c r="CT8" s="711"/>
      <c r="CU8" s="711"/>
      <c r="CV8" s="717"/>
      <c r="CW8" s="716" t="s">
        <v>206</v>
      </c>
      <c r="CX8" s="711"/>
      <c r="CY8" s="711"/>
      <c r="CZ8" s="711"/>
      <c r="DA8" s="717"/>
      <c r="DB8" s="716" t="s">
        <v>206</v>
      </c>
      <c r="DC8" s="711"/>
      <c r="DD8" s="711"/>
      <c r="DE8" s="711"/>
      <c r="DF8" s="717"/>
      <c r="DG8" s="716" t="s">
        <v>206</v>
      </c>
      <c r="DH8" s="711"/>
      <c r="DI8" s="711"/>
      <c r="DJ8" s="711"/>
      <c r="DK8" s="717"/>
      <c r="DL8" s="716" t="s">
        <v>206</v>
      </c>
      <c r="DM8" s="711"/>
      <c r="DN8" s="711"/>
      <c r="DO8" s="711"/>
      <c r="DP8" s="717"/>
      <c r="DQ8" s="716" t="s">
        <v>206</v>
      </c>
      <c r="DR8" s="711"/>
      <c r="DS8" s="711"/>
      <c r="DT8" s="711"/>
      <c r="DU8" s="717"/>
      <c r="DV8" s="704"/>
      <c r="DW8" s="705"/>
      <c r="DX8" s="705"/>
      <c r="DY8" s="705"/>
      <c r="DZ8" s="718"/>
      <c r="EA8" s="81"/>
    </row>
    <row r="9" spans="1:131" s="53" customFormat="1" ht="26.25" customHeight="1">
      <c r="A9" s="59">
        <v>3</v>
      </c>
      <c r="B9" s="704" t="s">
        <v>456</v>
      </c>
      <c r="C9" s="705"/>
      <c r="D9" s="705"/>
      <c r="E9" s="705"/>
      <c r="F9" s="705"/>
      <c r="G9" s="705"/>
      <c r="H9" s="705"/>
      <c r="I9" s="705"/>
      <c r="J9" s="705"/>
      <c r="K9" s="705"/>
      <c r="L9" s="705"/>
      <c r="M9" s="705"/>
      <c r="N9" s="705"/>
      <c r="O9" s="705"/>
      <c r="P9" s="706"/>
      <c r="Q9" s="707">
        <v>0</v>
      </c>
      <c r="R9" s="708"/>
      <c r="S9" s="708"/>
      <c r="T9" s="708"/>
      <c r="U9" s="708"/>
      <c r="V9" s="708">
        <v>0</v>
      </c>
      <c r="W9" s="708"/>
      <c r="X9" s="708"/>
      <c r="Y9" s="708"/>
      <c r="Z9" s="708"/>
      <c r="AA9" s="708" t="s">
        <v>206</v>
      </c>
      <c r="AB9" s="708"/>
      <c r="AC9" s="708"/>
      <c r="AD9" s="708"/>
      <c r="AE9" s="709"/>
      <c r="AF9" s="710" t="s">
        <v>206</v>
      </c>
      <c r="AG9" s="711"/>
      <c r="AH9" s="711"/>
      <c r="AI9" s="711"/>
      <c r="AJ9" s="712"/>
      <c r="AK9" s="713" t="s">
        <v>206</v>
      </c>
      <c r="AL9" s="708"/>
      <c r="AM9" s="708"/>
      <c r="AN9" s="708"/>
      <c r="AO9" s="708"/>
      <c r="AP9" s="708" t="s">
        <v>206</v>
      </c>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542</v>
      </c>
      <c r="BT9" s="705" t="s">
        <v>542</v>
      </c>
      <c r="BU9" s="705" t="s">
        <v>542</v>
      </c>
      <c r="BV9" s="705" t="s">
        <v>542</v>
      </c>
      <c r="BW9" s="705" t="s">
        <v>542</v>
      </c>
      <c r="BX9" s="705" t="s">
        <v>542</v>
      </c>
      <c r="BY9" s="705" t="s">
        <v>542</v>
      </c>
      <c r="BZ9" s="705" t="s">
        <v>542</v>
      </c>
      <c r="CA9" s="705" t="s">
        <v>542</v>
      </c>
      <c r="CB9" s="705" t="s">
        <v>542</v>
      </c>
      <c r="CC9" s="705" t="s">
        <v>542</v>
      </c>
      <c r="CD9" s="705" t="s">
        <v>542</v>
      </c>
      <c r="CE9" s="705" t="s">
        <v>542</v>
      </c>
      <c r="CF9" s="705" t="s">
        <v>542</v>
      </c>
      <c r="CG9" s="706" t="s">
        <v>542</v>
      </c>
      <c r="CH9" s="716">
        <v>0</v>
      </c>
      <c r="CI9" s="711"/>
      <c r="CJ9" s="711"/>
      <c r="CK9" s="711"/>
      <c r="CL9" s="717"/>
      <c r="CM9" s="716">
        <v>154</v>
      </c>
      <c r="CN9" s="711"/>
      <c r="CO9" s="711"/>
      <c r="CP9" s="711"/>
      <c r="CQ9" s="717"/>
      <c r="CR9" s="716">
        <v>6</v>
      </c>
      <c r="CS9" s="711"/>
      <c r="CT9" s="711"/>
      <c r="CU9" s="711"/>
      <c r="CV9" s="717"/>
      <c r="CW9" s="716" t="s">
        <v>206</v>
      </c>
      <c r="CX9" s="711"/>
      <c r="CY9" s="711"/>
      <c r="CZ9" s="711"/>
      <c r="DA9" s="717"/>
      <c r="DB9" s="716" t="s">
        <v>206</v>
      </c>
      <c r="DC9" s="711"/>
      <c r="DD9" s="711"/>
      <c r="DE9" s="711"/>
      <c r="DF9" s="717"/>
      <c r="DG9" s="716" t="s">
        <v>206</v>
      </c>
      <c r="DH9" s="711"/>
      <c r="DI9" s="711"/>
      <c r="DJ9" s="711"/>
      <c r="DK9" s="717"/>
      <c r="DL9" s="716" t="s">
        <v>206</v>
      </c>
      <c r="DM9" s="711"/>
      <c r="DN9" s="711"/>
      <c r="DO9" s="711"/>
      <c r="DP9" s="717"/>
      <c r="DQ9" s="716" t="s">
        <v>206</v>
      </c>
      <c r="DR9" s="711"/>
      <c r="DS9" s="711"/>
      <c r="DT9" s="711"/>
      <c r="DU9" s="717"/>
      <c r="DV9" s="704"/>
      <c r="DW9" s="705"/>
      <c r="DX9" s="705"/>
      <c r="DY9" s="705"/>
      <c r="DZ9" s="718"/>
      <c r="EA9" s="81"/>
    </row>
    <row r="10" spans="1:131" s="53" customFormat="1" ht="26.25" customHeight="1">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t="s">
        <v>543</v>
      </c>
      <c r="BT10" s="705" t="s">
        <v>543</v>
      </c>
      <c r="BU10" s="705" t="s">
        <v>543</v>
      </c>
      <c r="BV10" s="705" t="s">
        <v>543</v>
      </c>
      <c r="BW10" s="705" t="s">
        <v>543</v>
      </c>
      <c r="BX10" s="705" t="s">
        <v>543</v>
      </c>
      <c r="BY10" s="705" t="s">
        <v>543</v>
      </c>
      <c r="BZ10" s="705" t="s">
        <v>543</v>
      </c>
      <c r="CA10" s="705" t="s">
        <v>543</v>
      </c>
      <c r="CB10" s="705" t="s">
        <v>543</v>
      </c>
      <c r="CC10" s="705" t="s">
        <v>543</v>
      </c>
      <c r="CD10" s="705" t="s">
        <v>543</v>
      </c>
      <c r="CE10" s="705" t="s">
        <v>543</v>
      </c>
      <c r="CF10" s="705" t="s">
        <v>543</v>
      </c>
      <c r="CG10" s="706" t="s">
        <v>543</v>
      </c>
      <c r="CH10" s="716">
        <v>1</v>
      </c>
      <c r="CI10" s="711"/>
      <c r="CJ10" s="711"/>
      <c r="CK10" s="711"/>
      <c r="CL10" s="717"/>
      <c r="CM10" s="716">
        <v>284</v>
      </c>
      <c r="CN10" s="711"/>
      <c r="CO10" s="711"/>
      <c r="CP10" s="711"/>
      <c r="CQ10" s="717"/>
      <c r="CR10" s="716">
        <v>15</v>
      </c>
      <c r="CS10" s="711"/>
      <c r="CT10" s="711"/>
      <c r="CU10" s="711"/>
      <c r="CV10" s="717"/>
      <c r="CW10" s="716">
        <v>6</v>
      </c>
      <c r="CX10" s="711"/>
      <c r="CY10" s="711"/>
      <c r="CZ10" s="711"/>
      <c r="DA10" s="717"/>
      <c r="DB10" s="716" t="s">
        <v>206</v>
      </c>
      <c r="DC10" s="711"/>
      <c r="DD10" s="711"/>
      <c r="DE10" s="711"/>
      <c r="DF10" s="717"/>
      <c r="DG10" s="716" t="s">
        <v>206</v>
      </c>
      <c r="DH10" s="711"/>
      <c r="DI10" s="711"/>
      <c r="DJ10" s="711"/>
      <c r="DK10" s="717"/>
      <c r="DL10" s="716" t="s">
        <v>206</v>
      </c>
      <c r="DM10" s="711"/>
      <c r="DN10" s="711"/>
      <c r="DO10" s="711"/>
      <c r="DP10" s="717"/>
      <c r="DQ10" s="716" t="s">
        <v>206</v>
      </c>
      <c r="DR10" s="711"/>
      <c r="DS10" s="711"/>
      <c r="DT10" s="711"/>
      <c r="DU10" s="717"/>
      <c r="DV10" s="704"/>
      <c r="DW10" s="705"/>
      <c r="DX10" s="705"/>
      <c r="DY10" s="705"/>
      <c r="DZ10" s="718"/>
      <c r="EA10" s="81"/>
    </row>
    <row r="11" spans="1:131" s="53" customFormat="1" ht="26.25" customHeight="1">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t="s">
        <v>544</v>
      </c>
      <c r="BT11" s="705" t="s">
        <v>544</v>
      </c>
      <c r="BU11" s="705" t="s">
        <v>544</v>
      </c>
      <c r="BV11" s="705" t="s">
        <v>544</v>
      </c>
      <c r="BW11" s="705" t="s">
        <v>544</v>
      </c>
      <c r="BX11" s="705" t="s">
        <v>544</v>
      </c>
      <c r="BY11" s="705" t="s">
        <v>544</v>
      </c>
      <c r="BZ11" s="705" t="s">
        <v>544</v>
      </c>
      <c r="CA11" s="705" t="s">
        <v>544</v>
      </c>
      <c r="CB11" s="705" t="s">
        <v>544</v>
      </c>
      <c r="CC11" s="705" t="s">
        <v>544</v>
      </c>
      <c r="CD11" s="705" t="s">
        <v>544</v>
      </c>
      <c r="CE11" s="705" t="s">
        <v>544</v>
      </c>
      <c r="CF11" s="705" t="s">
        <v>544</v>
      </c>
      <c r="CG11" s="706" t="s">
        <v>544</v>
      </c>
      <c r="CH11" s="716">
        <v>0</v>
      </c>
      <c r="CI11" s="711"/>
      <c r="CJ11" s="711"/>
      <c r="CK11" s="711"/>
      <c r="CL11" s="717"/>
      <c r="CM11" s="716">
        <v>-4</v>
      </c>
      <c r="CN11" s="711"/>
      <c r="CO11" s="711"/>
      <c r="CP11" s="711"/>
      <c r="CQ11" s="717"/>
      <c r="CR11" s="716">
        <v>5</v>
      </c>
      <c r="CS11" s="711"/>
      <c r="CT11" s="711"/>
      <c r="CU11" s="711"/>
      <c r="CV11" s="717"/>
      <c r="CW11" s="716" t="s">
        <v>206</v>
      </c>
      <c r="CX11" s="711"/>
      <c r="CY11" s="711"/>
      <c r="CZ11" s="711"/>
      <c r="DA11" s="717"/>
      <c r="DB11" s="716" t="s">
        <v>206</v>
      </c>
      <c r="DC11" s="711"/>
      <c r="DD11" s="711"/>
      <c r="DE11" s="711"/>
      <c r="DF11" s="717"/>
      <c r="DG11" s="716" t="s">
        <v>206</v>
      </c>
      <c r="DH11" s="711"/>
      <c r="DI11" s="711"/>
      <c r="DJ11" s="711"/>
      <c r="DK11" s="717"/>
      <c r="DL11" s="716" t="s">
        <v>206</v>
      </c>
      <c r="DM11" s="711"/>
      <c r="DN11" s="711"/>
      <c r="DO11" s="711"/>
      <c r="DP11" s="717"/>
      <c r="DQ11" s="716" t="s">
        <v>206</v>
      </c>
      <c r="DR11" s="711"/>
      <c r="DS11" s="711"/>
      <c r="DT11" s="711"/>
      <c r="DU11" s="717"/>
      <c r="DV11" s="704"/>
      <c r="DW11" s="705"/>
      <c r="DX11" s="705"/>
      <c r="DY11" s="705"/>
      <c r="DZ11" s="718"/>
      <c r="EA11" s="81"/>
    </row>
    <row r="12" spans="1:131" s="53" customFormat="1" ht="26.25" customHeight="1">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t="s">
        <v>546</v>
      </c>
      <c r="BT12" s="705" t="s">
        <v>546</v>
      </c>
      <c r="BU12" s="705" t="s">
        <v>546</v>
      </c>
      <c r="BV12" s="705" t="s">
        <v>546</v>
      </c>
      <c r="BW12" s="705" t="s">
        <v>546</v>
      </c>
      <c r="BX12" s="705" t="s">
        <v>546</v>
      </c>
      <c r="BY12" s="705" t="s">
        <v>546</v>
      </c>
      <c r="BZ12" s="705" t="s">
        <v>546</v>
      </c>
      <c r="CA12" s="705" t="s">
        <v>546</v>
      </c>
      <c r="CB12" s="705" t="s">
        <v>546</v>
      </c>
      <c r="CC12" s="705" t="s">
        <v>546</v>
      </c>
      <c r="CD12" s="705" t="s">
        <v>546</v>
      </c>
      <c r="CE12" s="705" t="s">
        <v>546</v>
      </c>
      <c r="CF12" s="705" t="s">
        <v>546</v>
      </c>
      <c r="CG12" s="706" t="s">
        <v>546</v>
      </c>
      <c r="CH12" s="716">
        <v>0</v>
      </c>
      <c r="CI12" s="711"/>
      <c r="CJ12" s="711"/>
      <c r="CK12" s="711"/>
      <c r="CL12" s="717"/>
      <c r="CM12" s="716">
        <v>157</v>
      </c>
      <c r="CN12" s="711"/>
      <c r="CO12" s="711"/>
      <c r="CP12" s="711"/>
      <c r="CQ12" s="717"/>
      <c r="CR12" s="716">
        <v>20</v>
      </c>
      <c r="CS12" s="711"/>
      <c r="CT12" s="711"/>
      <c r="CU12" s="711"/>
      <c r="CV12" s="717"/>
      <c r="CW12" s="716" t="s">
        <v>206</v>
      </c>
      <c r="CX12" s="711"/>
      <c r="CY12" s="711"/>
      <c r="CZ12" s="711"/>
      <c r="DA12" s="717"/>
      <c r="DB12" s="716" t="s">
        <v>206</v>
      </c>
      <c r="DC12" s="711"/>
      <c r="DD12" s="711"/>
      <c r="DE12" s="711"/>
      <c r="DF12" s="717"/>
      <c r="DG12" s="716" t="s">
        <v>206</v>
      </c>
      <c r="DH12" s="711"/>
      <c r="DI12" s="711"/>
      <c r="DJ12" s="711"/>
      <c r="DK12" s="717"/>
      <c r="DL12" s="716" t="s">
        <v>206</v>
      </c>
      <c r="DM12" s="711"/>
      <c r="DN12" s="711"/>
      <c r="DO12" s="711"/>
      <c r="DP12" s="717"/>
      <c r="DQ12" s="716" t="s">
        <v>206</v>
      </c>
      <c r="DR12" s="711"/>
      <c r="DS12" s="711"/>
      <c r="DT12" s="711"/>
      <c r="DU12" s="717"/>
      <c r="DV12" s="704"/>
      <c r="DW12" s="705"/>
      <c r="DX12" s="705"/>
      <c r="DY12" s="705"/>
      <c r="DZ12" s="718"/>
      <c r="EA12" s="81"/>
    </row>
    <row r="13" spans="1:131" s="53" customFormat="1" ht="26.25" customHeight="1">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t="s">
        <v>547</v>
      </c>
      <c r="BT13" s="705" t="s">
        <v>547</v>
      </c>
      <c r="BU13" s="705" t="s">
        <v>547</v>
      </c>
      <c r="BV13" s="705" t="s">
        <v>547</v>
      </c>
      <c r="BW13" s="705" t="s">
        <v>547</v>
      </c>
      <c r="BX13" s="705" t="s">
        <v>547</v>
      </c>
      <c r="BY13" s="705" t="s">
        <v>547</v>
      </c>
      <c r="BZ13" s="705" t="s">
        <v>547</v>
      </c>
      <c r="CA13" s="705" t="s">
        <v>547</v>
      </c>
      <c r="CB13" s="705" t="s">
        <v>547</v>
      </c>
      <c r="CC13" s="705" t="s">
        <v>547</v>
      </c>
      <c r="CD13" s="705" t="s">
        <v>547</v>
      </c>
      <c r="CE13" s="705" t="s">
        <v>547</v>
      </c>
      <c r="CF13" s="705" t="s">
        <v>547</v>
      </c>
      <c r="CG13" s="706" t="s">
        <v>547</v>
      </c>
      <c r="CH13" s="716">
        <v>3</v>
      </c>
      <c r="CI13" s="711"/>
      <c r="CJ13" s="711"/>
      <c r="CK13" s="711"/>
      <c r="CL13" s="717"/>
      <c r="CM13" s="716">
        <v>96</v>
      </c>
      <c r="CN13" s="711"/>
      <c r="CO13" s="711"/>
      <c r="CP13" s="711"/>
      <c r="CQ13" s="717"/>
      <c r="CR13" s="716">
        <v>66</v>
      </c>
      <c r="CS13" s="711"/>
      <c r="CT13" s="711"/>
      <c r="CU13" s="711"/>
      <c r="CV13" s="717"/>
      <c r="CW13" s="716" t="s">
        <v>206</v>
      </c>
      <c r="CX13" s="711"/>
      <c r="CY13" s="711"/>
      <c r="CZ13" s="711"/>
      <c r="DA13" s="717"/>
      <c r="DB13" s="716" t="s">
        <v>206</v>
      </c>
      <c r="DC13" s="711"/>
      <c r="DD13" s="711"/>
      <c r="DE13" s="711"/>
      <c r="DF13" s="717"/>
      <c r="DG13" s="716" t="s">
        <v>206</v>
      </c>
      <c r="DH13" s="711"/>
      <c r="DI13" s="711"/>
      <c r="DJ13" s="711"/>
      <c r="DK13" s="717"/>
      <c r="DL13" s="716" t="s">
        <v>206</v>
      </c>
      <c r="DM13" s="711"/>
      <c r="DN13" s="711"/>
      <c r="DO13" s="711"/>
      <c r="DP13" s="717"/>
      <c r="DQ13" s="716" t="s">
        <v>206</v>
      </c>
      <c r="DR13" s="711"/>
      <c r="DS13" s="711"/>
      <c r="DT13" s="711"/>
      <c r="DU13" s="717"/>
      <c r="DV13" s="704"/>
      <c r="DW13" s="705"/>
      <c r="DX13" s="705"/>
      <c r="DY13" s="705"/>
      <c r="DZ13" s="718"/>
      <c r="EA13" s="81"/>
    </row>
    <row r="14" spans="1:131" s="53" customFormat="1" ht="26.25" customHeight="1">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t="s">
        <v>351</v>
      </c>
      <c r="BT14" s="705" t="s">
        <v>351</v>
      </c>
      <c r="BU14" s="705" t="s">
        <v>351</v>
      </c>
      <c r="BV14" s="705" t="s">
        <v>351</v>
      </c>
      <c r="BW14" s="705" t="s">
        <v>351</v>
      </c>
      <c r="BX14" s="705" t="s">
        <v>351</v>
      </c>
      <c r="BY14" s="705" t="s">
        <v>351</v>
      </c>
      <c r="BZ14" s="705" t="s">
        <v>351</v>
      </c>
      <c r="CA14" s="705" t="s">
        <v>351</v>
      </c>
      <c r="CB14" s="705" t="s">
        <v>351</v>
      </c>
      <c r="CC14" s="705" t="s">
        <v>351</v>
      </c>
      <c r="CD14" s="705" t="s">
        <v>351</v>
      </c>
      <c r="CE14" s="705" t="s">
        <v>351</v>
      </c>
      <c r="CF14" s="705" t="s">
        <v>351</v>
      </c>
      <c r="CG14" s="706" t="s">
        <v>351</v>
      </c>
      <c r="CH14" s="716">
        <v>5</v>
      </c>
      <c r="CI14" s="711"/>
      <c r="CJ14" s="711"/>
      <c r="CK14" s="711"/>
      <c r="CL14" s="717"/>
      <c r="CM14" s="716">
        <v>114</v>
      </c>
      <c r="CN14" s="711"/>
      <c r="CO14" s="711"/>
      <c r="CP14" s="711"/>
      <c r="CQ14" s="717"/>
      <c r="CR14" s="716">
        <v>63</v>
      </c>
      <c r="CS14" s="711"/>
      <c r="CT14" s="711"/>
      <c r="CU14" s="711"/>
      <c r="CV14" s="717"/>
      <c r="CW14" s="716">
        <v>5</v>
      </c>
      <c r="CX14" s="711"/>
      <c r="CY14" s="711"/>
      <c r="CZ14" s="711"/>
      <c r="DA14" s="717"/>
      <c r="DB14" s="716" t="s">
        <v>206</v>
      </c>
      <c r="DC14" s="711"/>
      <c r="DD14" s="711"/>
      <c r="DE14" s="711"/>
      <c r="DF14" s="717"/>
      <c r="DG14" s="716" t="s">
        <v>206</v>
      </c>
      <c r="DH14" s="711"/>
      <c r="DI14" s="711"/>
      <c r="DJ14" s="711"/>
      <c r="DK14" s="717"/>
      <c r="DL14" s="716" t="s">
        <v>206</v>
      </c>
      <c r="DM14" s="711"/>
      <c r="DN14" s="711"/>
      <c r="DO14" s="711"/>
      <c r="DP14" s="717"/>
      <c r="DQ14" s="716" t="s">
        <v>206</v>
      </c>
      <c r="DR14" s="711"/>
      <c r="DS14" s="711"/>
      <c r="DT14" s="711"/>
      <c r="DU14" s="717"/>
      <c r="DV14" s="704"/>
      <c r="DW14" s="705"/>
      <c r="DX14" s="705"/>
      <c r="DY14" s="705"/>
      <c r="DZ14" s="718"/>
      <c r="EA14" s="81"/>
    </row>
    <row r="15" spans="1:131" s="53" customFormat="1" ht="26.25" customHeight="1">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457</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c r="A23" s="60" t="s">
        <v>262</v>
      </c>
      <c r="B23" s="727" t="s">
        <v>312</v>
      </c>
      <c r="C23" s="728"/>
      <c r="D23" s="728"/>
      <c r="E23" s="728"/>
      <c r="F23" s="728"/>
      <c r="G23" s="728"/>
      <c r="H23" s="728"/>
      <c r="I23" s="728"/>
      <c r="J23" s="728"/>
      <c r="K23" s="728"/>
      <c r="L23" s="728"/>
      <c r="M23" s="728"/>
      <c r="N23" s="728"/>
      <c r="O23" s="728"/>
      <c r="P23" s="729"/>
      <c r="Q23" s="730">
        <v>23864</v>
      </c>
      <c r="R23" s="731"/>
      <c r="S23" s="731"/>
      <c r="T23" s="731"/>
      <c r="U23" s="731"/>
      <c r="V23" s="731">
        <v>22948</v>
      </c>
      <c r="W23" s="731"/>
      <c r="X23" s="731"/>
      <c r="Y23" s="731"/>
      <c r="Z23" s="731"/>
      <c r="AA23" s="731">
        <v>916</v>
      </c>
      <c r="AB23" s="731"/>
      <c r="AC23" s="731"/>
      <c r="AD23" s="731"/>
      <c r="AE23" s="732"/>
      <c r="AF23" s="733">
        <v>616</v>
      </c>
      <c r="AG23" s="731"/>
      <c r="AH23" s="731"/>
      <c r="AI23" s="731"/>
      <c r="AJ23" s="734"/>
      <c r="AK23" s="735"/>
      <c r="AL23" s="736"/>
      <c r="AM23" s="736"/>
      <c r="AN23" s="736"/>
      <c r="AO23" s="736"/>
      <c r="AP23" s="731">
        <v>24330</v>
      </c>
      <c r="AQ23" s="731"/>
      <c r="AR23" s="731"/>
      <c r="AS23" s="731"/>
      <c r="AT23" s="731"/>
      <c r="AU23" s="737"/>
      <c r="AV23" s="737"/>
      <c r="AW23" s="737"/>
      <c r="AX23" s="737"/>
      <c r="AY23" s="738"/>
      <c r="AZ23" s="739" t="s">
        <v>206</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c r="A24" s="742" t="s">
        <v>398</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c r="A25" s="687" t="s">
        <v>428</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c r="A26" s="952" t="s">
        <v>445</v>
      </c>
      <c r="B26" s="953"/>
      <c r="C26" s="953"/>
      <c r="D26" s="953"/>
      <c r="E26" s="953"/>
      <c r="F26" s="953"/>
      <c r="G26" s="953"/>
      <c r="H26" s="953"/>
      <c r="I26" s="953"/>
      <c r="J26" s="953"/>
      <c r="K26" s="953"/>
      <c r="L26" s="953"/>
      <c r="M26" s="953"/>
      <c r="N26" s="953"/>
      <c r="O26" s="953"/>
      <c r="P26" s="954"/>
      <c r="Q26" s="958" t="s">
        <v>459</v>
      </c>
      <c r="R26" s="959"/>
      <c r="S26" s="959"/>
      <c r="T26" s="959"/>
      <c r="U26" s="960"/>
      <c r="V26" s="958" t="s">
        <v>460</v>
      </c>
      <c r="W26" s="959"/>
      <c r="X26" s="959"/>
      <c r="Y26" s="959"/>
      <c r="Z26" s="960"/>
      <c r="AA26" s="958" t="s">
        <v>461</v>
      </c>
      <c r="AB26" s="959"/>
      <c r="AC26" s="959"/>
      <c r="AD26" s="959"/>
      <c r="AE26" s="959"/>
      <c r="AF26" s="974" t="s">
        <v>260</v>
      </c>
      <c r="AG26" s="975"/>
      <c r="AH26" s="975"/>
      <c r="AI26" s="975"/>
      <c r="AJ26" s="976"/>
      <c r="AK26" s="959" t="s">
        <v>400</v>
      </c>
      <c r="AL26" s="959"/>
      <c r="AM26" s="959"/>
      <c r="AN26" s="959"/>
      <c r="AO26" s="960"/>
      <c r="AP26" s="958" t="s">
        <v>368</v>
      </c>
      <c r="AQ26" s="959"/>
      <c r="AR26" s="959"/>
      <c r="AS26" s="959"/>
      <c r="AT26" s="960"/>
      <c r="AU26" s="958" t="s">
        <v>462</v>
      </c>
      <c r="AV26" s="959"/>
      <c r="AW26" s="959"/>
      <c r="AX26" s="959"/>
      <c r="AY26" s="960"/>
      <c r="AZ26" s="958" t="s">
        <v>463</v>
      </c>
      <c r="BA26" s="959"/>
      <c r="BB26" s="959"/>
      <c r="BC26" s="959"/>
      <c r="BD26" s="960"/>
      <c r="BE26" s="958" t="s">
        <v>449</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c r="A28" s="61">
        <v>1</v>
      </c>
      <c r="B28" s="688" t="s">
        <v>464</v>
      </c>
      <c r="C28" s="689"/>
      <c r="D28" s="689"/>
      <c r="E28" s="689"/>
      <c r="F28" s="689"/>
      <c r="G28" s="689"/>
      <c r="H28" s="689"/>
      <c r="I28" s="689"/>
      <c r="J28" s="689"/>
      <c r="K28" s="689"/>
      <c r="L28" s="689"/>
      <c r="M28" s="689"/>
      <c r="N28" s="689"/>
      <c r="O28" s="689"/>
      <c r="P28" s="690"/>
      <c r="Q28" s="743">
        <v>3603</v>
      </c>
      <c r="R28" s="744"/>
      <c r="S28" s="744"/>
      <c r="T28" s="744"/>
      <c r="U28" s="744"/>
      <c r="V28" s="744">
        <v>3588</v>
      </c>
      <c r="W28" s="744"/>
      <c r="X28" s="744"/>
      <c r="Y28" s="744"/>
      <c r="Z28" s="744"/>
      <c r="AA28" s="744">
        <v>15</v>
      </c>
      <c r="AB28" s="744"/>
      <c r="AC28" s="744"/>
      <c r="AD28" s="744"/>
      <c r="AE28" s="745"/>
      <c r="AF28" s="746">
        <v>15</v>
      </c>
      <c r="AG28" s="744"/>
      <c r="AH28" s="744"/>
      <c r="AI28" s="744"/>
      <c r="AJ28" s="747"/>
      <c r="AK28" s="748">
        <v>331</v>
      </c>
      <c r="AL28" s="744"/>
      <c r="AM28" s="744"/>
      <c r="AN28" s="744"/>
      <c r="AO28" s="744"/>
      <c r="AP28" s="744" t="s">
        <v>206</v>
      </c>
      <c r="AQ28" s="744"/>
      <c r="AR28" s="744"/>
      <c r="AS28" s="744"/>
      <c r="AT28" s="744"/>
      <c r="AU28" s="744" t="s">
        <v>206</v>
      </c>
      <c r="AV28" s="744"/>
      <c r="AW28" s="744"/>
      <c r="AX28" s="744"/>
      <c r="AY28" s="744"/>
      <c r="AZ28" s="749" t="s">
        <v>206</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c r="A29" s="61">
        <v>2</v>
      </c>
      <c r="B29" s="704" t="s">
        <v>294</v>
      </c>
      <c r="C29" s="705"/>
      <c r="D29" s="705"/>
      <c r="E29" s="705"/>
      <c r="F29" s="705"/>
      <c r="G29" s="705"/>
      <c r="H29" s="705"/>
      <c r="I29" s="705"/>
      <c r="J29" s="705"/>
      <c r="K29" s="705"/>
      <c r="L29" s="705"/>
      <c r="M29" s="705"/>
      <c r="N29" s="705"/>
      <c r="O29" s="705"/>
      <c r="P29" s="706"/>
      <c r="Q29" s="707">
        <v>4328</v>
      </c>
      <c r="R29" s="708"/>
      <c r="S29" s="708"/>
      <c r="T29" s="708"/>
      <c r="U29" s="708"/>
      <c r="V29" s="708">
        <v>4205</v>
      </c>
      <c r="W29" s="708"/>
      <c r="X29" s="708"/>
      <c r="Y29" s="708"/>
      <c r="Z29" s="708"/>
      <c r="AA29" s="708">
        <v>123</v>
      </c>
      <c r="AB29" s="708"/>
      <c r="AC29" s="708"/>
      <c r="AD29" s="708"/>
      <c r="AE29" s="709"/>
      <c r="AF29" s="710">
        <v>123</v>
      </c>
      <c r="AG29" s="711"/>
      <c r="AH29" s="711"/>
      <c r="AI29" s="711"/>
      <c r="AJ29" s="712"/>
      <c r="AK29" s="713">
        <v>674</v>
      </c>
      <c r="AL29" s="708"/>
      <c r="AM29" s="708"/>
      <c r="AN29" s="708"/>
      <c r="AO29" s="708"/>
      <c r="AP29" s="708" t="s">
        <v>206</v>
      </c>
      <c r="AQ29" s="708"/>
      <c r="AR29" s="708"/>
      <c r="AS29" s="708"/>
      <c r="AT29" s="708"/>
      <c r="AU29" s="708" t="s">
        <v>206</v>
      </c>
      <c r="AV29" s="708"/>
      <c r="AW29" s="708"/>
      <c r="AX29" s="708"/>
      <c r="AY29" s="708"/>
      <c r="AZ29" s="752" t="s">
        <v>206</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c r="A30" s="61">
        <v>3</v>
      </c>
      <c r="B30" s="704" t="s">
        <v>465</v>
      </c>
      <c r="C30" s="705"/>
      <c r="D30" s="705"/>
      <c r="E30" s="705"/>
      <c r="F30" s="705"/>
      <c r="G30" s="705"/>
      <c r="H30" s="705"/>
      <c r="I30" s="705"/>
      <c r="J30" s="705"/>
      <c r="K30" s="705"/>
      <c r="L30" s="705"/>
      <c r="M30" s="705"/>
      <c r="N30" s="705"/>
      <c r="O30" s="705"/>
      <c r="P30" s="706"/>
      <c r="Q30" s="707">
        <v>482</v>
      </c>
      <c r="R30" s="708"/>
      <c r="S30" s="708"/>
      <c r="T30" s="708"/>
      <c r="U30" s="708"/>
      <c r="V30" s="708">
        <v>473</v>
      </c>
      <c r="W30" s="708"/>
      <c r="X30" s="708"/>
      <c r="Y30" s="708"/>
      <c r="Z30" s="708"/>
      <c r="AA30" s="708">
        <v>9</v>
      </c>
      <c r="AB30" s="708"/>
      <c r="AC30" s="708"/>
      <c r="AD30" s="708"/>
      <c r="AE30" s="709"/>
      <c r="AF30" s="710">
        <v>9</v>
      </c>
      <c r="AG30" s="711"/>
      <c r="AH30" s="711"/>
      <c r="AI30" s="711"/>
      <c r="AJ30" s="712"/>
      <c r="AK30" s="713">
        <v>145</v>
      </c>
      <c r="AL30" s="708"/>
      <c r="AM30" s="708"/>
      <c r="AN30" s="708"/>
      <c r="AO30" s="708"/>
      <c r="AP30" s="708" t="s">
        <v>206</v>
      </c>
      <c r="AQ30" s="708"/>
      <c r="AR30" s="708"/>
      <c r="AS30" s="708"/>
      <c r="AT30" s="708"/>
      <c r="AU30" s="708" t="s">
        <v>206</v>
      </c>
      <c r="AV30" s="708"/>
      <c r="AW30" s="708"/>
      <c r="AX30" s="708"/>
      <c r="AY30" s="708"/>
      <c r="AZ30" s="752" t="s">
        <v>206</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c r="A31" s="61">
        <v>4</v>
      </c>
      <c r="B31" s="704" t="s">
        <v>239</v>
      </c>
      <c r="C31" s="705"/>
      <c r="D31" s="705"/>
      <c r="E31" s="705"/>
      <c r="F31" s="705"/>
      <c r="G31" s="705"/>
      <c r="H31" s="705"/>
      <c r="I31" s="705"/>
      <c r="J31" s="705"/>
      <c r="K31" s="705"/>
      <c r="L31" s="705"/>
      <c r="M31" s="705"/>
      <c r="N31" s="705"/>
      <c r="O31" s="705"/>
      <c r="P31" s="706"/>
      <c r="Q31" s="707">
        <v>1029</v>
      </c>
      <c r="R31" s="708"/>
      <c r="S31" s="708"/>
      <c r="T31" s="708"/>
      <c r="U31" s="708"/>
      <c r="V31" s="708">
        <v>967</v>
      </c>
      <c r="W31" s="708"/>
      <c r="X31" s="708"/>
      <c r="Y31" s="708"/>
      <c r="Z31" s="708"/>
      <c r="AA31" s="708">
        <v>61</v>
      </c>
      <c r="AB31" s="708"/>
      <c r="AC31" s="708"/>
      <c r="AD31" s="708"/>
      <c r="AE31" s="709"/>
      <c r="AF31" s="710">
        <v>2945</v>
      </c>
      <c r="AG31" s="711"/>
      <c r="AH31" s="711"/>
      <c r="AI31" s="711"/>
      <c r="AJ31" s="712"/>
      <c r="AK31" s="713">
        <v>139</v>
      </c>
      <c r="AL31" s="708"/>
      <c r="AM31" s="708"/>
      <c r="AN31" s="708"/>
      <c r="AO31" s="708"/>
      <c r="AP31" s="708">
        <v>3938</v>
      </c>
      <c r="AQ31" s="708"/>
      <c r="AR31" s="708"/>
      <c r="AS31" s="708"/>
      <c r="AT31" s="708"/>
      <c r="AU31" s="708">
        <v>1485</v>
      </c>
      <c r="AV31" s="708"/>
      <c r="AW31" s="708"/>
      <c r="AX31" s="708"/>
      <c r="AY31" s="708"/>
      <c r="AZ31" s="752" t="s">
        <v>206</v>
      </c>
      <c r="BA31" s="752"/>
      <c r="BB31" s="752"/>
      <c r="BC31" s="752"/>
      <c r="BD31" s="752"/>
      <c r="BE31" s="714" t="s">
        <v>141</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c r="A32" s="61">
        <v>5</v>
      </c>
      <c r="B32" s="704" t="s">
        <v>45</v>
      </c>
      <c r="C32" s="705"/>
      <c r="D32" s="705"/>
      <c r="E32" s="705"/>
      <c r="F32" s="705"/>
      <c r="G32" s="705"/>
      <c r="H32" s="705"/>
      <c r="I32" s="705"/>
      <c r="J32" s="705"/>
      <c r="K32" s="705"/>
      <c r="L32" s="705"/>
      <c r="M32" s="705"/>
      <c r="N32" s="705"/>
      <c r="O32" s="705"/>
      <c r="P32" s="706"/>
      <c r="Q32" s="707">
        <v>2631</v>
      </c>
      <c r="R32" s="708"/>
      <c r="S32" s="708"/>
      <c r="T32" s="708"/>
      <c r="U32" s="708"/>
      <c r="V32" s="708">
        <v>2443</v>
      </c>
      <c r="W32" s="708"/>
      <c r="X32" s="708"/>
      <c r="Y32" s="708"/>
      <c r="Z32" s="708"/>
      <c r="AA32" s="708">
        <v>189</v>
      </c>
      <c r="AB32" s="708"/>
      <c r="AC32" s="708"/>
      <c r="AD32" s="708"/>
      <c r="AE32" s="709"/>
      <c r="AF32" s="710">
        <v>189</v>
      </c>
      <c r="AG32" s="711"/>
      <c r="AH32" s="711"/>
      <c r="AI32" s="711"/>
      <c r="AJ32" s="712"/>
      <c r="AK32" s="713">
        <v>1349</v>
      </c>
      <c r="AL32" s="708"/>
      <c r="AM32" s="708"/>
      <c r="AN32" s="708"/>
      <c r="AO32" s="708"/>
      <c r="AP32" s="708">
        <v>18568</v>
      </c>
      <c r="AQ32" s="708"/>
      <c r="AR32" s="708"/>
      <c r="AS32" s="708"/>
      <c r="AT32" s="708"/>
      <c r="AU32" s="708">
        <v>16080</v>
      </c>
      <c r="AV32" s="708"/>
      <c r="AW32" s="708"/>
      <c r="AX32" s="708"/>
      <c r="AY32" s="708"/>
      <c r="AZ32" s="752" t="s">
        <v>206</v>
      </c>
      <c r="BA32" s="752"/>
      <c r="BB32" s="752"/>
      <c r="BC32" s="752"/>
      <c r="BD32" s="752"/>
      <c r="BE32" s="714" t="s">
        <v>23</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c r="A33" s="61">
        <v>6</v>
      </c>
      <c r="B33" s="704"/>
      <c r="C33" s="705"/>
      <c r="D33" s="705"/>
      <c r="E33" s="705"/>
      <c r="F33" s="705"/>
      <c r="G33" s="705"/>
      <c r="H33" s="705"/>
      <c r="I33" s="705"/>
      <c r="J33" s="705"/>
      <c r="K33" s="705"/>
      <c r="L33" s="705"/>
      <c r="M33" s="705"/>
      <c r="N33" s="705"/>
      <c r="O33" s="705"/>
      <c r="P33" s="706"/>
      <c r="Q33" s="707"/>
      <c r="R33" s="708"/>
      <c r="S33" s="708"/>
      <c r="T33" s="708"/>
      <c r="U33" s="708"/>
      <c r="V33" s="708"/>
      <c r="W33" s="708"/>
      <c r="X33" s="708"/>
      <c r="Y33" s="708"/>
      <c r="Z33" s="708"/>
      <c r="AA33" s="708"/>
      <c r="AB33" s="708"/>
      <c r="AC33" s="708"/>
      <c r="AD33" s="708"/>
      <c r="AE33" s="709"/>
      <c r="AF33" s="710"/>
      <c r="AG33" s="711"/>
      <c r="AH33" s="711"/>
      <c r="AI33" s="711"/>
      <c r="AJ33" s="712"/>
      <c r="AK33" s="713"/>
      <c r="AL33" s="708"/>
      <c r="AM33" s="708"/>
      <c r="AN33" s="708"/>
      <c r="AO33" s="708"/>
      <c r="AP33" s="708"/>
      <c r="AQ33" s="708"/>
      <c r="AR33" s="708"/>
      <c r="AS33" s="708"/>
      <c r="AT33" s="708"/>
      <c r="AU33" s="708"/>
      <c r="AV33" s="708"/>
      <c r="AW33" s="708"/>
      <c r="AX33" s="708"/>
      <c r="AY33" s="708"/>
      <c r="AZ33" s="752"/>
      <c r="BA33" s="752"/>
      <c r="BB33" s="752"/>
      <c r="BC33" s="752"/>
      <c r="BD33" s="752"/>
      <c r="BE33" s="714"/>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2"/>
      <c r="BA34" s="752"/>
      <c r="BB34" s="752"/>
      <c r="BC34" s="752"/>
      <c r="BD34" s="752"/>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466</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c r="A63" s="60" t="s">
        <v>262</v>
      </c>
      <c r="B63" s="727" t="s">
        <v>386</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3280</v>
      </c>
      <c r="AG63" s="731"/>
      <c r="AH63" s="731"/>
      <c r="AI63" s="731"/>
      <c r="AJ63" s="734"/>
      <c r="AK63" s="735"/>
      <c r="AL63" s="736"/>
      <c r="AM63" s="736"/>
      <c r="AN63" s="736"/>
      <c r="AO63" s="736"/>
      <c r="AP63" s="731">
        <v>22507</v>
      </c>
      <c r="AQ63" s="731"/>
      <c r="AR63" s="731"/>
      <c r="AS63" s="731"/>
      <c r="AT63" s="731"/>
      <c r="AU63" s="731">
        <v>17565</v>
      </c>
      <c r="AV63" s="731"/>
      <c r="AW63" s="731"/>
      <c r="AX63" s="731"/>
      <c r="AY63" s="731"/>
      <c r="AZ63" s="761"/>
      <c r="BA63" s="761"/>
      <c r="BB63" s="761"/>
      <c r="BC63" s="761"/>
      <c r="BD63" s="761"/>
      <c r="BE63" s="737"/>
      <c r="BF63" s="737"/>
      <c r="BG63" s="737"/>
      <c r="BH63" s="737"/>
      <c r="BI63" s="738"/>
      <c r="BJ63" s="739" t="s">
        <v>206</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c r="A66" s="952" t="s">
        <v>420</v>
      </c>
      <c r="B66" s="953"/>
      <c r="C66" s="953"/>
      <c r="D66" s="953"/>
      <c r="E66" s="953"/>
      <c r="F66" s="953"/>
      <c r="G66" s="953"/>
      <c r="H66" s="953"/>
      <c r="I66" s="953"/>
      <c r="J66" s="953"/>
      <c r="K66" s="953"/>
      <c r="L66" s="953"/>
      <c r="M66" s="953"/>
      <c r="N66" s="953"/>
      <c r="O66" s="953"/>
      <c r="P66" s="954"/>
      <c r="Q66" s="958" t="s">
        <v>459</v>
      </c>
      <c r="R66" s="959"/>
      <c r="S66" s="959"/>
      <c r="T66" s="959"/>
      <c r="U66" s="960"/>
      <c r="V66" s="958" t="s">
        <v>460</v>
      </c>
      <c r="W66" s="959"/>
      <c r="X66" s="959"/>
      <c r="Y66" s="959"/>
      <c r="Z66" s="960"/>
      <c r="AA66" s="958" t="s">
        <v>461</v>
      </c>
      <c r="AB66" s="959"/>
      <c r="AC66" s="959"/>
      <c r="AD66" s="959"/>
      <c r="AE66" s="960"/>
      <c r="AF66" s="980" t="s">
        <v>260</v>
      </c>
      <c r="AG66" s="975"/>
      <c r="AH66" s="975"/>
      <c r="AI66" s="975"/>
      <c r="AJ66" s="981"/>
      <c r="AK66" s="958" t="s">
        <v>400</v>
      </c>
      <c r="AL66" s="953"/>
      <c r="AM66" s="953"/>
      <c r="AN66" s="953"/>
      <c r="AO66" s="954"/>
      <c r="AP66" s="958" t="s">
        <v>368</v>
      </c>
      <c r="AQ66" s="959"/>
      <c r="AR66" s="959"/>
      <c r="AS66" s="959"/>
      <c r="AT66" s="960"/>
      <c r="AU66" s="958" t="s">
        <v>467</v>
      </c>
      <c r="AV66" s="959"/>
      <c r="AW66" s="959"/>
      <c r="AX66" s="959"/>
      <c r="AY66" s="960"/>
      <c r="AZ66" s="958" t="s">
        <v>449</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c r="A68" s="58">
        <v>1</v>
      </c>
      <c r="B68" s="688" t="s">
        <v>365</v>
      </c>
      <c r="C68" s="689"/>
      <c r="D68" s="689"/>
      <c r="E68" s="689"/>
      <c r="F68" s="689"/>
      <c r="G68" s="689"/>
      <c r="H68" s="689"/>
      <c r="I68" s="689"/>
      <c r="J68" s="689"/>
      <c r="K68" s="689"/>
      <c r="L68" s="689"/>
      <c r="M68" s="689"/>
      <c r="N68" s="689"/>
      <c r="O68" s="689"/>
      <c r="P68" s="690"/>
      <c r="Q68" s="691">
        <v>1674</v>
      </c>
      <c r="R68" s="692"/>
      <c r="S68" s="692"/>
      <c r="T68" s="692"/>
      <c r="U68" s="692"/>
      <c r="V68" s="692">
        <v>1573</v>
      </c>
      <c r="W68" s="692"/>
      <c r="X68" s="692"/>
      <c r="Y68" s="692"/>
      <c r="Z68" s="692"/>
      <c r="AA68" s="692">
        <v>102</v>
      </c>
      <c r="AB68" s="692"/>
      <c r="AC68" s="692"/>
      <c r="AD68" s="692"/>
      <c r="AE68" s="692"/>
      <c r="AF68" s="692">
        <v>41</v>
      </c>
      <c r="AG68" s="692"/>
      <c r="AH68" s="692"/>
      <c r="AI68" s="692"/>
      <c r="AJ68" s="692"/>
      <c r="AK68" s="692" t="s">
        <v>206</v>
      </c>
      <c r="AL68" s="692"/>
      <c r="AM68" s="692"/>
      <c r="AN68" s="692"/>
      <c r="AO68" s="692"/>
      <c r="AP68" s="692" t="s">
        <v>206</v>
      </c>
      <c r="AQ68" s="692"/>
      <c r="AR68" s="692"/>
      <c r="AS68" s="692"/>
      <c r="AT68" s="692"/>
      <c r="AU68" s="692" t="s">
        <v>206</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c r="A69" s="59">
        <v>2</v>
      </c>
      <c r="B69" s="704" t="s">
        <v>548</v>
      </c>
      <c r="C69" s="705"/>
      <c r="D69" s="705"/>
      <c r="E69" s="705"/>
      <c r="F69" s="705"/>
      <c r="G69" s="705"/>
      <c r="H69" s="705"/>
      <c r="I69" s="705"/>
      <c r="J69" s="705"/>
      <c r="K69" s="705"/>
      <c r="L69" s="705"/>
      <c r="M69" s="705"/>
      <c r="N69" s="705"/>
      <c r="O69" s="705"/>
      <c r="P69" s="706"/>
      <c r="Q69" s="707">
        <v>10859</v>
      </c>
      <c r="R69" s="708"/>
      <c r="S69" s="708"/>
      <c r="T69" s="708"/>
      <c r="U69" s="708"/>
      <c r="V69" s="708">
        <v>10831</v>
      </c>
      <c r="W69" s="708"/>
      <c r="X69" s="708"/>
      <c r="Y69" s="708"/>
      <c r="Z69" s="708"/>
      <c r="AA69" s="708">
        <v>28</v>
      </c>
      <c r="AB69" s="708"/>
      <c r="AC69" s="708"/>
      <c r="AD69" s="708"/>
      <c r="AE69" s="708"/>
      <c r="AF69" s="708">
        <v>3418</v>
      </c>
      <c r="AG69" s="708"/>
      <c r="AH69" s="708"/>
      <c r="AI69" s="708"/>
      <c r="AJ69" s="708"/>
      <c r="AK69" s="708" t="s">
        <v>206</v>
      </c>
      <c r="AL69" s="708"/>
      <c r="AM69" s="708"/>
      <c r="AN69" s="708"/>
      <c r="AO69" s="708"/>
      <c r="AP69" s="708">
        <v>3812</v>
      </c>
      <c r="AQ69" s="708"/>
      <c r="AR69" s="708"/>
      <c r="AS69" s="708"/>
      <c r="AT69" s="708"/>
      <c r="AU69" s="708">
        <v>1726</v>
      </c>
      <c r="AV69" s="708"/>
      <c r="AW69" s="708"/>
      <c r="AX69" s="708"/>
      <c r="AY69" s="708"/>
      <c r="AZ69" s="714" t="s">
        <v>555</v>
      </c>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c r="A70" s="59">
        <v>3</v>
      </c>
      <c r="B70" s="704" t="s">
        <v>537</v>
      </c>
      <c r="C70" s="705"/>
      <c r="D70" s="705"/>
      <c r="E70" s="705"/>
      <c r="F70" s="705"/>
      <c r="G70" s="705"/>
      <c r="H70" s="705"/>
      <c r="I70" s="705"/>
      <c r="J70" s="705"/>
      <c r="K70" s="705"/>
      <c r="L70" s="705"/>
      <c r="M70" s="705"/>
      <c r="N70" s="705"/>
      <c r="O70" s="705"/>
      <c r="P70" s="706"/>
      <c r="Q70" s="707">
        <v>2136</v>
      </c>
      <c r="R70" s="708"/>
      <c r="S70" s="708"/>
      <c r="T70" s="708"/>
      <c r="U70" s="708"/>
      <c r="V70" s="708">
        <v>2105</v>
      </c>
      <c r="W70" s="708"/>
      <c r="X70" s="708"/>
      <c r="Y70" s="708"/>
      <c r="Z70" s="708"/>
      <c r="AA70" s="708">
        <v>31</v>
      </c>
      <c r="AB70" s="708"/>
      <c r="AC70" s="708"/>
      <c r="AD70" s="708"/>
      <c r="AE70" s="708"/>
      <c r="AF70" s="708">
        <v>31</v>
      </c>
      <c r="AG70" s="708"/>
      <c r="AH70" s="708"/>
      <c r="AI70" s="708"/>
      <c r="AJ70" s="708"/>
      <c r="AK70" s="708">
        <v>119</v>
      </c>
      <c r="AL70" s="708"/>
      <c r="AM70" s="708"/>
      <c r="AN70" s="708"/>
      <c r="AO70" s="708"/>
      <c r="AP70" s="708">
        <v>587</v>
      </c>
      <c r="AQ70" s="708"/>
      <c r="AR70" s="708"/>
      <c r="AS70" s="708"/>
      <c r="AT70" s="708"/>
      <c r="AU70" s="708">
        <v>196</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c r="A71" s="59">
        <v>4</v>
      </c>
      <c r="B71" s="704" t="s">
        <v>549</v>
      </c>
      <c r="C71" s="705"/>
      <c r="D71" s="705"/>
      <c r="E71" s="705"/>
      <c r="F71" s="705"/>
      <c r="G71" s="705"/>
      <c r="H71" s="705"/>
      <c r="I71" s="705"/>
      <c r="J71" s="705"/>
      <c r="K71" s="705"/>
      <c r="L71" s="705"/>
      <c r="M71" s="705"/>
      <c r="N71" s="705"/>
      <c r="O71" s="705"/>
      <c r="P71" s="706"/>
      <c r="Q71" s="707">
        <v>3</v>
      </c>
      <c r="R71" s="708"/>
      <c r="S71" s="708"/>
      <c r="T71" s="708"/>
      <c r="U71" s="708"/>
      <c r="V71" s="708">
        <v>1</v>
      </c>
      <c r="W71" s="708"/>
      <c r="X71" s="708"/>
      <c r="Y71" s="708"/>
      <c r="Z71" s="708"/>
      <c r="AA71" s="708">
        <v>2</v>
      </c>
      <c r="AB71" s="708"/>
      <c r="AC71" s="708"/>
      <c r="AD71" s="708"/>
      <c r="AE71" s="708"/>
      <c r="AF71" s="708">
        <v>2</v>
      </c>
      <c r="AG71" s="708"/>
      <c r="AH71" s="708"/>
      <c r="AI71" s="708"/>
      <c r="AJ71" s="708"/>
      <c r="AK71" s="708" t="s">
        <v>206</v>
      </c>
      <c r="AL71" s="708"/>
      <c r="AM71" s="708"/>
      <c r="AN71" s="708"/>
      <c r="AO71" s="708"/>
      <c r="AP71" s="708" t="s">
        <v>206</v>
      </c>
      <c r="AQ71" s="708"/>
      <c r="AR71" s="708"/>
      <c r="AS71" s="708"/>
      <c r="AT71" s="708"/>
      <c r="AU71" s="708" t="s">
        <v>206</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c r="A72" s="59">
        <v>5</v>
      </c>
      <c r="B72" s="704" t="s">
        <v>550</v>
      </c>
      <c r="C72" s="705"/>
      <c r="D72" s="705"/>
      <c r="E72" s="705"/>
      <c r="F72" s="705"/>
      <c r="G72" s="705"/>
      <c r="H72" s="705"/>
      <c r="I72" s="705"/>
      <c r="J72" s="705"/>
      <c r="K72" s="705"/>
      <c r="L72" s="705"/>
      <c r="M72" s="705"/>
      <c r="N72" s="705"/>
      <c r="O72" s="705"/>
      <c r="P72" s="706"/>
      <c r="Q72" s="707">
        <v>4037</v>
      </c>
      <c r="R72" s="708"/>
      <c r="S72" s="708"/>
      <c r="T72" s="708"/>
      <c r="U72" s="708"/>
      <c r="V72" s="708">
        <v>3861</v>
      </c>
      <c r="W72" s="708"/>
      <c r="X72" s="708"/>
      <c r="Y72" s="708"/>
      <c r="Z72" s="708"/>
      <c r="AA72" s="708">
        <v>176</v>
      </c>
      <c r="AB72" s="708"/>
      <c r="AC72" s="708"/>
      <c r="AD72" s="708"/>
      <c r="AE72" s="708"/>
      <c r="AF72" s="708">
        <v>176</v>
      </c>
      <c r="AG72" s="708"/>
      <c r="AH72" s="708"/>
      <c r="AI72" s="708"/>
      <c r="AJ72" s="708"/>
      <c r="AK72" s="708" t="s">
        <v>206</v>
      </c>
      <c r="AL72" s="708"/>
      <c r="AM72" s="708"/>
      <c r="AN72" s="708"/>
      <c r="AO72" s="708"/>
      <c r="AP72" s="708" t="s">
        <v>206</v>
      </c>
      <c r="AQ72" s="708"/>
      <c r="AR72" s="708"/>
      <c r="AS72" s="708"/>
      <c r="AT72" s="708"/>
      <c r="AU72" s="708" t="s">
        <v>206</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c r="A73" s="59">
        <v>6</v>
      </c>
      <c r="B73" s="704" t="s">
        <v>230</v>
      </c>
      <c r="C73" s="705"/>
      <c r="D73" s="705"/>
      <c r="E73" s="705"/>
      <c r="F73" s="705"/>
      <c r="G73" s="705"/>
      <c r="H73" s="705"/>
      <c r="I73" s="705"/>
      <c r="J73" s="705"/>
      <c r="K73" s="705"/>
      <c r="L73" s="705"/>
      <c r="M73" s="705"/>
      <c r="N73" s="705"/>
      <c r="O73" s="705"/>
      <c r="P73" s="706"/>
      <c r="Q73" s="707">
        <v>100</v>
      </c>
      <c r="R73" s="708"/>
      <c r="S73" s="708"/>
      <c r="T73" s="708"/>
      <c r="U73" s="708"/>
      <c r="V73" s="708">
        <v>92</v>
      </c>
      <c r="W73" s="708"/>
      <c r="X73" s="708"/>
      <c r="Y73" s="708"/>
      <c r="Z73" s="708"/>
      <c r="AA73" s="708">
        <v>8</v>
      </c>
      <c r="AB73" s="708"/>
      <c r="AC73" s="708"/>
      <c r="AD73" s="708"/>
      <c r="AE73" s="708"/>
      <c r="AF73" s="708">
        <v>8</v>
      </c>
      <c r="AG73" s="708"/>
      <c r="AH73" s="708"/>
      <c r="AI73" s="708"/>
      <c r="AJ73" s="708"/>
      <c r="AK73" s="708" t="s">
        <v>206</v>
      </c>
      <c r="AL73" s="708"/>
      <c r="AM73" s="708"/>
      <c r="AN73" s="708"/>
      <c r="AO73" s="708"/>
      <c r="AP73" s="708" t="s">
        <v>206</v>
      </c>
      <c r="AQ73" s="708"/>
      <c r="AR73" s="708"/>
      <c r="AS73" s="708"/>
      <c r="AT73" s="708"/>
      <c r="AU73" s="708" t="s">
        <v>206</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c r="A74" s="59">
        <v>7</v>
      </c>
      <c r="B74" s="704" t="s">
        <v>551</v>
      </c>
      <c r="C74" s="705"/>
      <c r="D74" s="705"/>
      <c r="E74" s="705"/>
      <c r="F74" s="705"/>
      <c r="G74" s="705"/>
      <c r="H74" s="705"/>
      <c r="I74" s="705"/>
      <c r="J74" s="705"/>
      <c r="K74" s="705"/>
      <c r="L74" s="705"/>
      <c r="M74" s="705"/>
      <c r="N74" s="705"/>
      <c r="O74" s="705"/>
      <c r="P74" s="706"/>
      <c r="Q74" s="707">
        <v>1007</v>
      </c>
      <c r="R74" s="708"/>
      <c r="S74" s="708"/>
      <c r="T74" s="708"/>
      <c r="U74" s="708"/>
      <c r="V74" s="708">
        <v>796</v>
      </c>
      <c r="W74" s="708"/>
      <c r="X74" s="708"/>
      <c r="Y74" s="708"/>
      <c r="Z74" s="708"/>
      <c r="AA74" s="708">
        <v>211</v>
      </c>
      <c r="AB74" s="708"/>
      <c r="AC74" s="708"/>
      <c r="AD74" s="708"/>
      <c r="AE74" s="708"/>
      <c r="AF74" s="708">
        <v>211</v>
      </c>
      <c r="AG74" s="708"/>
      <c r="AH74" s="708"/>
      <c r="AI74" s="708"/>
      <c r="AJ74" s="708"/>
      <c r="AK74" s="708" t="s">
        <v>206</v>
      </c>
      <c r="AL74" s="708"/>
      <c r="AM74" s="708"/>
      <c r="AN74" s="708"/>
      <c r="AO74" s="708"/>
      <c r="AP74" s="708" t="s">
        <v>206</v>
      </c>
      <c r="AQ74" s="708"/>
      <c r="AR74" s="708"/>
      <c r="AS74" s="708"/>
      <c r="AT74" s="708"/>
      <c r="AU74" s="708" t="s">
        <v>206</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c r="A75" s="59">
        <v>8</v>
      </c>
      <c r="B75" s="704" t="s">
        <v>552</v>
      </c>
      <c r="C75" s="705"/>
      <c r="D75" s="705"/>
      <c r="E75" s="705"/>
      <c r="F75" s="705"/>
      <c r="G75" s="705"/>
      <c r="H75" s="705"/>
      <c r="I75" s="705"/>
      <c r="J75" s="705"/>
      <c r="K75" s="705"/>
      <c r="L75" s="705"/>
      <c r="M75" s="705"/>
      <c r="N75" s="705"/>
      <c r="O75" s="705"/>
      <c r="P75" s="706"/>
      <c r="Q75" s="716">
        <v>370736</v>
      </c>
      <c r="R75" s="711"/>
      <c r="S75" s="711"/>
      <c r="T75" s="711"/>
      <c r="U75" s="713"/>
      <c r="V75" s="709">
        <v>364587</v>
      </c>
      <c r="W75" s="711"/>
      <c r="X75" s="711"/>
      <c r="Y75" s="711"/>
      <c r="Z75" s="713"/>
      <c r="AA75" s="709">
        <v>6149</v>
      </c>
      <c r="AB75" s="711"/>
      <c r="AC75" s="711"/>
      <c r="AD75" s="711"/>
      <c r="AE75" s="713"/>
      <c r="AF75" s="709">
        <v>6149</v>
      </c>
      <c r="AG75" s="711"/>
      <c r="AH75" s="711"/>
      <c r="AI75" s="711"/>
      <c r="AJ75" s="713"/>
      <c r="AK75" s="709">
        <v>0</v>
      </c>
      <c r="AL75" s="711"/>
      <c r="AM75" s="711"/>
      <c r="AN75" s="711"/>
      <c r="AO75" s="713"/>
      <c r="AP75" s="709" t="s">
        <v>206</v>
      </c>
      <c r="AQ75" s="711"/>
      <c r="AR75" s="711"/>
      <c r="AS75" s="711"/>
      <c r="AT75" s="713"/>
      <c r="AU75" s="709" t="s">
        <v>206</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c r="A76" s="59">
        <v>9</v>
      </c>
      <c r="B76" s="704" t="s">
        <v>553</v>
      </c>
      <c r="C76" s="705"/>
      <c r="D76" s="705"/>
      <c r="E76" s="705"/>
      <c r="F76" s="705"/>
      <c r="G76" s="705"/>
      <c r="H76" s="705"/>
      <c r="I76" s="705"/>
      <c r="J76" s="705"/>
      <c r="K76" s="705"/>
      <c r="L76" s="705"/>
      <c r="M76" s="705"/>
      <c r="N76" s="705"/>
      <c r="O76" s="705"/>
      <c r="P76" s="706"/>
      <c r="Q76" s="716">
        <v>9</v>
      </c>
      <c r="R76" s="711"/>
      <c r="S76" s="711"/>
      <c r="T76" s="711"/>
      <c r="U76" s="713"/>
      <c r="V76" s="709">
        <v>51</v>
      </c>
      <c r="W76" s="711"/>
      <c r="X76" s="711"/>
      <c r="Y76" s="711"/>
      <c r="Z76" s="713"/>
      <c r="AA76" s="709">
        <v>-42</v>
      </c>
      <c r="AB76" s="711"/>
      <c r="AC76" s="711"/>
      <c r="AD76" s="711"/>
      <c r="AE76" s="713"/>
      <c r="AF76" s="709">
        <v>1</v>
      </c>
      <c r="AG76" s="711"/>
      <c r="AH76" s="711"/>
      <c r="AI76" s="711"/>
      <c r="AJ76" s="713"/>
      <c r="AK76" s="709" t="s">
        <v>206</v>
      </c>
      <c r="AL76" s="711"/>
      <c r="AM76" s="711"/>
      <c r="AN76" s="711"/>
      <c r="AO76" s="713"/>
      <c r="AP76" s="709" t="s">
        <v>206</v>
      </c>
      <c r="AQ76" s="711"/>
      <c r="AR76" s="711"/>
      <c r="AS76" s="711"/>
      <c r="AT76" s="713"/>
      <c r="AU76" s="709" t="s">
        <v>206</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c r="A77" s="59">
        <v>10</v>
      </c>
      <c r="B77" s="704" t="s">
        <v>554</v>
      </c>
      <c r="C77" s="705"/>
      <c r="D77" s="705"/>
      <c r="E77" s="705"/>
      <c r="F77" s="705"/>
      <c r="G77" s="705"/>
      <c r="H77" s="705"/>
      <c r="I77" s="705"/>
      <c r="J77" s="705"/>
      <c r="K77" s="705"/>
      <c r="L77" s="705"/>
      <c r="M77" s="705"/>
      <c r="N77" s="705"/>
      <c r="O77" s="705"/>
      <c r="P77" s="706"/>
      <c r="Q77" s="716">
        <v>1111</v>
      </c>
      <c r="R77" s="711"/>
      <c r="S77" s="711"/>
      <c r="T77" s="711"/>
      <c r="U77" s="713"/>
      <c r="V77" s="709">
        <v>382</v>
      </c>
      <c r="W77" s="711"/>
      <c r="X77" s="711"/>
      <c r="Y77" s="711"/>
      <c r="Z77" s="713"/>
      <c r="AA77" s="709">
        <v>729</v>
      </c>
      <c r="AB77" s="711"/>
      <c r="AC77" s="711"/>
      <c r="AD77" s="711"/>
      <c r="AE77" s="713"/>
      <c r="AF77" s="709">
        <v>685</v>
      </c>
      <c r="AG77" s="711"/>
      <c r="AH77" s="711"/>
      <c r="AI77" s="711"/>
      <c r="AJ77" s="713"/>
      <c r="AK77" s="709">
        <v>28</v>
      </c>
      <c r="AL77" s="711"/>
      <c r="AM77" s="711"/>
      <c r="AN77" s="711"/>
      <c r="AO77" s="713"/>
      <c r="AP77" s="709">
        <v>24</v>
      </c>
      <c r="AQ77" s="711"/>
      <c r="AR77" s="711"/>
      <c r="AS77" s="711"/>
      <c r="AT77" s="713"/>
      <c r="AU77" s="709">
        <v>3</v>
      </c>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c r="A78" s="59">
        <v>11</v>
      </c>
      <c r="B78" s="704" t="s">
        <v>255</v>
      </c>
      <c r="C78" s="705"/>
      <c r="D78" s="705"/>
      <c r="E78" s="705"/>
      <c r="F78" s="705"/>
      <c r="G78" s="705"/>
      <c r="H78" s="705"/>
      <c r="I78" s="705"/>
      <c r="J78" s="705"/>
      <c r="K78" s="705"/>
      <c r="L78" s="705"/>
      <c r="M78" s="705"/>
      <c r="N78" s="705"/>
      <c r="O78" s="705"/>
      <c r="P78" s="706"/>
      <c r="Q78" s="707">
        <v>2541</v>
      </c>
      <c r="R78" s="708"/>
      <c r="S78" s="708"/>
      <c r="T78" s="708"/>
      <c r="U78" s="708"/>
      <c r="V78" s="708">
        <v>2540</v>
      </c>
      <c r="W78" s="708"/>
      <c r="X78" s="708"/>
      <c r="Y78" s="708"/>
      <c r="Z78" s="708"/>
      <c r="AA78" s="708">
        <v>1</v>
      </c>
      <c r="AB78" s="708"/>
      <c r="AC78" s="708"/>
      <c r="AD78" s="708"/>
      <c r="AE78" s="708"/>
      <c r="AF78" s="708">
        <v>1</v>
      </c>
      <c r="AG78" s="708"/>
      <c r="AH78" s="708"/>
      <c r="AI78" s="708"/>
      <c r="AJ78" s="708"/>
      <c r="AK78" s="708" t="s">
        <v>206</v>
      </c>
      <c r="AL78" s="708"/>
      <c r="AM78" s="708"/>
      <c r="AN78" s="708"/>
      <c r="AO78" s="708"/>
      <c r="AP78" s="708" t="s">
        <v>206</v>
      </c>
      <c r="AQ78" s="708"/>
      <c r="AR78" s="708"/>
      <c r="AS78" s="708"/>
      <c r="AT78" s="708"/>
      <c r="AU78" s="708" t="s">
        <v>206</v>
      </c>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c r="A88" s="60" t="s">
        <v>262</v>
      </c>
      <c r="B88" s="727" t="s">
        <v>468</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10724</v>
      </c>
      <c r="AG88" s="731"/>
      <c r="AH88" s="731"/>
      <c r="AI88" s="731"/>
      <c r="AJ88" s="731"/>
      <c r="AK88" s="736"/>
      <c r="AL88" s="736"/>
      <c r="AM88" s="736"/>
      <c r="AN88" s="736"/>
      <c r="AO88" s="736"/>
      <c r="AP88" s="731">
        <v>4423</v>
      </c>
      <c r="AQ88" s="731"/>
      <c r="AR88" s="731"/>
      <c r="AS88" s="731"/>
      <c r="AT88" s="731"/>
      <c r="AU88" s="731">
        <v>1925</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727" t="s">
        <v>453</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230</v>
      </c>
      <c r="CS102" s="740"/>
      <c r="CT102" s="740"/>
      <c r="CU102" s="740"/>
      <c r="CV102" s="780"/>
      <c r="CW102" s="779">
        <v>19</v>
      </c>
      <c r="CX102" s="740"/>
      <c r="CY102" s="740"/>
      <c r="CZ102" s="740"/>
      <c r="DA102" s="780"/>
      <c r="DB102" s="779" t="s">
        <v>206</v>
      </c>
      <c r="DC102" s="740"/>
      <c r="DD102" s="740"/>
      <c r="DE102" s="740"/>
      <c r="DF102" s="780"/>
      <c r="DG102" s="779" t="s">
        <v>206</v>
      </c>
      <c r="DH102" s="740"/>
      <c r="DI102" s="740"/>
      <c r="DJ102" s="740"/>
      <c r="DK102" s="780"/>
      <c r="DL102" s="779" t="s">
        <v>206</v>
      </c>
      <c r="DM102" s="740"/>
      <c r="DN102" s="740"/>
      <c r="DO102" s="740"/>
      <c r="DP102" s="780"/>
      <c r="DQ102" s="779" t="s">
        <v>206</v>
      </c>
      <c r="DR102" s="740"/>
      <c r="DS102" s="740"/>
      <c r="DT102" s="740"/>
      <c r="DU102" s="780"/>
      <c r="DV102" s="727"/>
      <c r="DW102" s="728"/>
      <c r="DX102" s="728"/>
      <c r="DY102" s="728"/>
      <c r="DZ102" s="781"/>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469</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470</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84" t="s">
        <v>472</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209</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c r="A109" s="787" t="s">
        <v>473</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267</v>
      </c>
      <c r="AB109" s="788"/>
      <c r="AC109" s="788"/>
      <c r="AD109" s="788"/>
      <c r="AE109" s="789"/>
      <c r="AF109" s="790" t="s">
        <v>401</v>
      </c>
      <c r="AG109" s="788"/>
      <c r="AH109" s="788"/>
      <c r="AI109" s="788"/>
      <c r="AJ109" s="789"/>
      <c r="AK109" s="790" t="s">
        <v>167</v>
      </c>
      <c r="AL109" s="788"/>
      <c r="AM109" s="788"/>
      <c r="AN109" s="788"/>
      <c r="AO109" s="789"/>
      <c r="AP109" s="790" t="s">
        <v>474</v>
      </c>
      <c r="AQ109" s="788"/>
      <c r="AR109" s="788"/>
      <c r="AS109" s="788"/>
      <c r="AT109" s="791"/>
      <c r="AU109" s="787" t="s">
        <v>473</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267</v>
      </c>
      <c r="BR109" s="788"/>
      <c r="BS109" s="788"/>
      <c r="BT109" s="788"/>
      <c r="BU109" s="789"/>
      <c r="BV109" s="790" t="s">
        <v>401</v>
      </c>
      <c r="BW109" s="788"/>
      <c r="BX109" s="788"/>
      <c r="BY109" s="788"/>
      <c r="BZ109" s="789"/>
      <c r="CA109" s="790" t="s">
        <v>167</v>
      </c>
      <c r="CB109" s="788"/>
      <c r="CC109" s="788"/>
      <c r="CD109" s="788"/>
      <c r="CE109" s="789"/>
      <c r="CF109" s="792" t="s">
        <v>474</v>
      </c>
      <c r="CG109" s="792"/>
      <c r="CH109" s="792"/>
      <c r="CI109" s="792"/>
      <c r="CJ109" s="792"/>
      <c r="CK109" s="790" t="s">
        <v>97</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267</v>
      </c>
      <c r="DH109" s="788"/>
      <c r="DI109" s="788"/>
      <c r="DJ109" s="788"/>
      <c r="DK109" s="789"/>
      <c r="DL109" s="790" t="s">
        <v>401</v>
      </c>
      <c r="DM109" s="788"/>
      <c r="DN109" s="788"/>
      <c r="DO109" s="788"/>
      <c r="DP109" s="789"/>
      <c r="DQ109" s="790" t="s">
        <v>167</v>
      </c>
      <c r="DR109" s="788"/>
      <c r="DS109" s="788"/>
      <c r="DT109" s="788"/>
      <c r="DU109" s="789"/>
      <c r="DV109" s="790" t="s">
        <v>474</v>
      </c>
      <c r="DW109" s="788"/>
      <c r="DX109" s="788"/>
      <c r="DY109" s="788"/>
      <c r="DZ109" s="791"/>
    </row>
    <row r="110" spans="1:131" s="54" customFormat="1" ht="26.25" customHeight="1">
      <c r="A110" s="793" t="s">
        <v>335</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3264900</v>
      </c>
      <c r="AB110" s="797"/>
      <c r="AC110" s="797"/>
      <c r="AD110" s="797"/>
      <c r="AE110" s="798"/>
      <c r="AF110" s="799">
        <v>3208911</v>
      </c>
      <c r="AG110" s="797"/>
      <c r="AH110" s="797"/>
      <c r="AI110" s="797"/>
      <c r="AJ110" s="798"/>
      <c r="AK110" s="799">
        <v>3278412</v>
      </c>
      <c r="AL110" s="797"/>
      <c r="AM110" s="797"/>
      <c r="AN110" s="797"/>
      <c r="AO110" s="798"/>
      <c r="AP110" s="800">
        <v>30.7</v>
      </c>
      <c r="AQ110" s="801"/>
      <c r="AR110" s="801"/>
      <c r="AS110" s="801"/>
      <c r="AT110" s="802"/>
      <c r="AU110" s="1016" t="s">
        <v>123</v>
      </c>
      <c r="AV110" s="1017"/>
      <c r="AW110" s="1017"/>
      <c r="AX110" s="1017"/>
      <c r="AY110" s="1017"/>
      <c r="AZ110" s="803" t="s">
        <v>15</v>
      </c>
      <c r="BA110" s="794"/>
      <c r="BB110" s="794"/>
      <c r="BC110" s="794"/>
      <c r="BD110" s="794"/>
      <c r="BE110" s="794"/>
      <c r="BF110" s="794"/>
      <c r="BG110" s="794"/>
      <c r="BH110" s="794"/>
      <c r="BI110" s="794"/>
      <c r="BJ110" s="794"/>
      <c r="BK110" s="794"/>
      <c r="BL110" s="794"/>
      <c r="BM110" s="794"/>
      <c r="BN110" s="794"/>
      <c r="BO110" s="794"/>
      <c r="BP110" s="795"/>
      <c r="BQ110" s="804">
        <v>26157950</v>
      </c>
      <c r="BR110" s="805"/>
      <c r="BS110" s="805"/>
      <c r="BT110" s="805"/>
      <c r="BU110" s="805"/>
      <c r="BV110" s="805">
        <v>25159417</v>
      </c>
      <c r="BW110" s="805"/>
      <c r="BX110" s="805"/>
      <c r="BY110" s="805"/>
      <c r="BZ110" s="805"/>
      <c r="CA110" s="805">
        <v>24329509</v>
      </c>
      <c r="CB110" s="805"/>
      <c r="CC110" s="805"/>
      <c r="CD110" s="805"/>
      <c r="CE110" s="805"/>
      <c r="CF110" s="806">
        <v>228.1</v>
      </c>
      <c r="CG110" s="807"/>
      <c r="CH110" s="807"/>
      <c r="CI110" s="807"/>
      <c r="CJ110" s="807"/>
      <c r="CK110" s="1022" t="s">
        <v>396</v>
      </c>
      <c r="CL110" s="1023"/>
      <c r="CM110" s="808" t="s">
        <v>475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206</v>
      </c>
      <c r="DH110" s="805"/>
      <c r="DI110" s="805"/>
      <c r="DJ110" s="805"/>
      <c r="DK110" s="805"/>
      <c r="DL110" s="805" t="s">
        <v>206</v>
      </c>
      <c r="DM110" s="805"/>
      <c r="DN110" s="805"/>
      <c r="DO110" s="805"/>
      <c r="DP110" s="805"/>
      <c r="DQ110" s="805" t="s">
        <v>206</v>
      </c>
      <c r="DR110" s="805"/>
      <c r="DS110" s="805"/>
      <c r="DT110" s="805"/>
      <c r="DU110" s="805"/>
      <c r="DV110" s="811" t="s">
        <v>206</v>
      </c>
      <c r="DW110" s="811"/>
      <c r="DX110" s="811"/>
      <c r="DY110" s="811"/>
      <c r="DZ110" s="812"/>
    </row>
    <row r="111" spans="1:131" s="54" customFormat="1" ht="26.25" customHeight="1">
      <c r="A111" s="813" t="s">
        <v>458</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206</v>
      </c>
      <c r="AB111" s="817"/>
      <c r="AC111" s="817"/>
      <c r="AD111" s="817"/>
      <c r="AE111" s="818"/>
      <c r="AF111" s="819" t="s">
        <v>206</v>
      </c>
      <c r="AG111" s="817"/>
      <c r="AH111" s="817"/>
      <c r="AI111" s="817"/>
      <c r="AJ111" s="818"/>
      <c r="AK111" s="819" t="s">
        <v>206</v>
      </c>
      <c r="AL111" s="817"/>
      <c r="AM111" s="817"/>
      <c r="AN111" s="817"/>
      <c r="AO111" s="818"/>
      <c r="AP111" s="820" t="s">
        <v>206</v>
      </c>
      <c r="AQ111" s="821"/>
      <c r="AR111" s="821"/>
      <c r="AS111" s="821"/>
      <c r="AT111" s="822"/>
      <c r="AU111" s="1018"/>
      <c r="AV111" s="1019"/>
      <c r="AW111" s="1019"/>
      <c r="AX111" s="1019"/>
      <c r="AY111" s="1019"/>
      <c r="AZ111" s="823" t="s">
        <v>477</v>
      </c>
      <c r="BA111" s="824"/>
      <c r="BB111" s="824"/>
      <c r="BC111" s="824"/>
      <c r="BD111" s="824"/>
      <c r="BE111" s="824"/>
      <c r="BF111" s="824"/>
      <c r="BG111" s="824"/>
      <c r="BH111" s="824"/>
      <c r="BI111" s="824"/>
      <c r="BJ111" s="824"/>
      <c r="BK111" s="824"/>
      <c r="BL111" s="824"/>
      <c r="BM111" s="824"/>
      <c r="BN111" s="824"/>
      <c r="BO111" s="824"/>
      <c r="BP111" s="825"/>
      <c r="BQ111" s="826" t="s">
        <v>206</v>
      </c>
      <c r="BR111" s="827"/>
      <c r="BS111" s="827"/>
      <c r="BT111" s="827"/>
      <c r="BU111" s="827"/>
      <c r="BV111" s="827" t="s">
        <v>206</v>
      </c>
      <c r="BW111" s="827"/>
      <c r="BX111" s="827"/>
      <c r="BY111" s="827"/>
      <c r="BZ111" s="827"/>
      <c r="CA111" s="827" t="s">
        <v>206</v>
      </c>
      <c r="CB111" s="827"/>
      <c r="CC111" s="827"/>
      <c r="CD111" s="827"/>
      <c r="CE111" s="827"/>
      <c r="CF111" s="828" t="s">
        <v>206</v>
      </c>
      <c r="CG111" s="829"/>
      <c r="CH111" s="829"/>
      <c r="CI111" s="829"/>
      <c r="CJ111" s="829"/>
      <c r="CK111" s="1024"/>
      <c r="CL111" s="1025"/>
      <c r="CM111" s="830" t="s">
        <v>137</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206</v>
      </c>
      <c r="DH111" s="827"/>
      <c r="DI111" s="827"/>
      <c r="DJ111" s="827"/>
      <c r="DK111" s="827"/>
      <c r="DL111" s="827" t="s">
        <v>206</v>
      </c>
      <c r="DM111" s="827"/>
      <c r="DN111" s="827"/>
      <c r="DO111" s="827"/>
      <c r="DP111" s="827"/>
      <c r="DQ111" s="827" t="s">
        <v>206</v>
      </c>
      <c r="DR111" s="827"/>
      <c r="DS111" s="827"/>
      <c r="DT111" s="827"/>
      <c r="DU111" s="827"/>
      <c r="DV111" s="833" t="s">
        <v>206</v>
      </c>
      <c r="DW111" s="833"/>
      <c r="DX111" s="833"/>
      <c r="DY111" s="833"/>
      <c r="DZ111" s="834"/>
    </row>
    <row r="112" spans="1:131" s="54" customFormat="1" ht="26.25" customHeight="1">
      <c r="A112" s="985" t="s">
        <v>158</v>
      </c>
      <c r="B112" s="986"/>
      <c r="C112" s="824" t="s">
        <v>478</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206</v>
      </c>
      <c r="AB112" s="817"/>
      <c r="AC112" s="817"/>
      <c r="AD112" s="817"/>
      <c r="AE112" s="818"/>
      <c r="AF112" s="819" t="s">
        <v>206</v>
      </c>
      <c r="AG112" s="817"/>
      <c r="AH112" s="817"/>
      <c r="AI112" s="817"/>
      <c r="AJ112" s="818"/>
      <c r="AK112" s="819" t="s">
        <v>206</v>
      </c>
      <c r="AL112" s="817"/>
      <c r="AM112" s="817"/>
      <c r="AN112" s="817"/>
      <c r="AO112" s="818"/>
      <c r="AP112" s="820" t="s">
        <v>206</v>
      </c>
      <c r="AQ112" s="821"/>
      <c r="AR112" s="821"/>
      <c r="AS112" s="821"/>
      <c r="AT112" s="822"/>
      <c r="AU112" s="1018"/>
      <c r="AV112" s="1019"/>
      <c r="AW112" s="1019"/>
      <c r="AX112" s="1019"/>
      <c r="AY112" s="1019"/>
      <c r="AZ112" s="823" t="s">
        <v>279</v>
      </c>
      <c r="BA112" s="824"/>
      <c r="BB112" s="824"/>
      <c r="BC112" s="824"/>
      <c r="BD112" s="824"/>
      <c r="BE112" s="824"/>
      <c r="BF112" s="824"/>
      <c r="BG112" s="824"/>
      <c r="BH112" s="824"/>
      <c r="BI112" s="824"/>
      <c r="BJ112" s="824"/>
      <c r="BK112" s="824"/>
      <c r="BL112" s="824"/>
      <c r="BM112" s="824"/>
      <c r="BN112" s="824"/>
      <c r="BO112" s="824"/>
      <c r="BP112" s="825"/>
      <c r="BQ112" s="826">
        <v>20598422</v>
      </c>
      <c r="BR112" s="827"/>
      <c r="BS112" s="827"/>
      <c r="BT112" s="827"/>
      <c r="BU112" s="827"/>
      <c r="BV112" s="827">
        <v>18902509</v>
      </c>
      <c r="BW112" s="827"/>
      <c r="BX112" s="827"/>
      <c r="BY112" s="827"/>
      <c r="BZ112" s="827"/>
      <c r="CA112" s="827">
        <v>17564757</v>
      </c>
      <c r="CB112" s="827"/>
      <c r="CC112" s="827"/>
      <c r="CD112" s="827"/>
      <c r="CE112" s="827"/>
      <c r="CF112" s="828">
        <v>164.7</v>
      </c>
      <c r="CG112" s="829"/>
      <c r="CH112" s="829"/>
      <c r="CI112" s="829"/>
      <c r="CJ112" s="829"/>
      <c r="CK112" s="1024"/>
      <c r="CL112" s="1025"/>
      <c r="CM112" s="830" t="s">
        <v>215</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206</v>
      </c>
      <c r="DH112" s="827"/>
      <c r="DI112" s="827"/>
      <c r="DJ112" s="827"/>
      <c r="DK112" s="827"/>
      <c r="DL112" s="827" t="s">
        <v>206</v>
      </c>
      <c r="DM112" s="827"/>
      <c r="DN112" s="827"/>
      <c r="DO112" s="827"/>
      <c r="DP112" s="827"/>
      <c r="DQ112" s="827" t="s">
        <v>206</v>
      </c>
      <c r="DR112" s="827"/>
      <c r="DS112" s="827"/>
      <c r="DT112" s="827"/>
      <c r="DU112" s="827"/>
      <c r="DV112" s="833" t="s">
        <v>206</v>
      </c>
      <c r="DW112" s="833"/>
      <c r="DX112" s="833"/>
      <c r="DY112" s="833"/>
      <c r="DZ112" s="834"/>
    </row>
    <row r="113" spans="1:130" s="54" customFormat="1" ht="26.25" customHeight="1">
      <c r="A113" s="987"/>
      <c r="B113" s="988"/>
      <c r="C113" s="824" t="s">
        <v>480</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1392860</v>
      </c>
      <c r="AB113" s="817"/>
      <c r="AC113" s="817"/>
      <c r="AD113" s="817"/>
      <c r="AE113" s="818"/>
      <c r="AF113" s="819">
        <v>1373877</v>
      </c>
      <c r="AG113" s="817"/>
      <c r="AH113" s="817"/>
      <c r="AI113" s="817"/>
      <c r="AJ113" s="818"/>
      <c r="AK113" s="819">
        <v>1411147</v>
      </c>
      <c r="AL113" s="817"/>
      <c r="AM113" s="817"/>
      <c r="AN113" s="817"/>
      <c r="AO113" s="818"/>
      <c r="AP113" s="820">
        <v>13.2</v>
      </c>
      <c r="AQ113" s="821"/>
      <c r="AR113" s="821"/>
      <c r="AS113" s="821"/>
      <c r="AT113" s="822"/>
      <c r="AU113" s="1018"/>
      <c r="AV113" s="1019"/>
      <c r="AW113" s="1019"/>
      <c r="AX113" s="1019"/>
      <c r="AY113" s="1019"/>
      <c r="AZ113" s="823" t="s">
        <v>481</v>
      </c>
      <c r="BA113" s="824"/>
      <c r="BB113" s="824"/>
      <c r="BC113" s="824"/>
      <c r="BD113" s="824"/>
      <c r="BE113" s="824"/>
      <c r="BF113" s="824"/>
      <c r="BG113" s="824"/>
      <c r="BH113" s="824"/>
      <c r="BI113" s="824"/>
      <c r="BJ113" s="824"/>
      <c r="BK113" s="824"/>
      <c r="BL113" s="824"/>
      <c r="BM113" s="824"/>
      <c r="BN113" s="824"/>
      <c r="BO113" s="824"/>
      <c r="BP113" s="825"/>
      <c r="BQ113" s="826">
        <v>2415141</v>
      </c>
      <c r="BR113" s="827"/>
      <c r="BS113" s="827"/>
      <c r="BT113" s="827"/>
      <c r="BU113" s="827"/>
      <c r="BV113" s="827">
        <v>2163991</v>
      </c>
      <c r="BW113" s="827"/>
      <c r="BX113" s="827"/>
      <c r="BY113" s="827"/>
      <c r="BZ113" s="827"/>
      <c r="CA113" s="827">
        <v>1924974</v>
      </c>
      <c r="CB113" s="827"/>
      <c r="CC113" s="827"/>
      <c r="CD113" s="827"/>
      <c r="CE113" s="827"/>
      <c r="CF113" s="828">
        <v>18</v>
      </c>
      <c r="CG113" s="829"/>
      <c r="CH113" s="829"/>
      <c r="CI113" s="829"/>
      <c r="CJ113" s="829"/>
      <c r="CK113" s="1024"/>
      <c r="CL113" s="1025"/>
      <c r="CM113" s="830" t="s">
        <v>412</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206</v>
      </c>
      <c r="DH113" s="817"/>
      <c r="DI113" s="817"/>
      <c r="DJ113" s="817"/>
      <c r="DK113" s="818"/>
      <c r="DL113" s="819" t="s">
        <v>206</v>
      </c>
      <c r="DM113" s="817"/>
      <c r="DN113" s="817"/>
      <c r="DO113" s="817"/>
      <c r="DP113" s="818"/>
      <c r="DQ113" s="819" t="s">
        <v>206</v>
      </c>
      <c r="DR113" s="817"/>
      <c r="DS113" s="817"/>
      <c r="DT113" s="817"/>
      <c r="DU113" s="818"/>
      <c r="DV113" s="820" t="s">
        <v>206</v>
      </c>
      <c r="DW113" s="821"/>
      <c r="DX113" s="821"/>
      <c r="DY113" s="821"/>
      <c r="DZ113" s="822"/>
    </row>
    <row r="114" spans="1:130" s="54" customFormat="1" ht="26.25" customHeight="1">
      <c r="A114" s="987"/>
      <c r="B114" s="988"/>
      <c r="C114" s="824" t="s">
        <v>482</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363210</v>
      </c>
      <c r="AB114" s="817"/>
      <c r="AC114" s="817"/>
      <c r="AD114" s="817"/>
      <c r="AE114" s="818"/>
      <c r="AF114" s="819">
        <v>381740</v>
      </c>
      <c r="AG114" s="817"/>
      <c r="AH114" s="817"/>
      <c r="AI114" s="817"/>
      <c r="AJ114" s="818"/>
      <c r="AK114" s="819">
        <v>258771</v>
      </c>
      <c r="AL114" s="817"/>
      <c r="AM114" s="817"/>
      <c r="AN114" s="817"/>
      <c r="AO114" s="818"/>
      <c r="AP114" s="820">
        <v>2.4</v>
      </c>
      <c r="AQ114" s="821"/>
      <c r="AR114" s="821"/>
      <c r="AS114" s="821"/>
      <c r="AT114" s="822"/>
      <c r="AU114" s="1018"/>
      <c r="AV114" s="1019"/>
      <c r="AW114" s="1019"/>
      <c r="AX114" s="1019"/>
      <c r="AY114" s="1019"/>
      <c r="AZ114" s="823" t="s">
        <v>483</v>
      </c>
      <c r="BA114" s="824"/>
      <c r="BB114" s="824"/>
      <c r="BC114" s="824"/>
      <c r="BD114" s="824"/>
      <c r="BE114" s="824"/>
      <c r="BF114" s="824"/>
      <c r="BG114" s="824"/>
      <c r="BH114" s="824"/>
      <c r="BI114" s="824"/>
      <c r="BJ114" s="824"/>
      <c r="BK114" s="824"/>
      <c r="BL114" s="824"/>
      <c r="BM114" s="824"/>
      <c r="BN114" s="824"/>
      <c r="BO114" s="824"/>
      <c r="BP114" s="825"/>
      <c r="BQ114" s="826">
        <v>2909129</v>
      </c>
      <c r="BR114" s="827"/>
      <c r="BS114" s="827"/>
      <c r="BT114" s="827"/>
      <c r="BU114" s="827"/>
      <c r="BV114" s="827">
        <v>2887588</v>
      </c>
      <c r="BW114" s="827"/>
      <c r="BX114" s="827"/>
      <c r="BY114" s="827"/>
      <c r="BZ114" s="827"/>
      <c r="CA114" s="827">
        <v>2925458</v>
      </c>
      <c r="CB114" s="827"/>
      <c r="CC114" s="827"/>
      <c r="CD114" s="827"/>
      <c r="CE114" s="827"/>
      <c r="CF114" s="828">
        <v>27.4</v>
      </c>
      <c r="CG114" s="829"/>
      <c r="CH114" s="829"/>
      <c r="CI114" s="829"/>
      <c r="CJ114" s="829"/>
      <c r="CK114" s="1024"/>
      <c r="CL114" s="1025"/>
      <c r="CM114" s="830" t="s">
        <v>484</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206</v>
      </c>
      <c r="DH114" s="817"/>
      <c r="DI114" s="817"/>
      <c r="DJ114" s="817"/>
      <c r="DK114" s="818"/>
      <c r="DL114" s="819" t="s">
        <v>206</v>
      </c>
      <c r="DM114" s="817"/>
      <c r="DN114" s="817"/>
      <c r="DO114" s="817"/>
      <c r="DP114" s="818"/>
      <c r="DQ114" s="819" t="s">
        <v>206</v>
      </c>
      <c r="DR114" s="817"/>
      <c r="DS114" s="817"/>
      <c r="DT114" s="817"/>
      <c r="DU114" s="818"/>
      <c r="DV114" s="820" t="s">
        <v>206</v>
      </c>
      <c r="DW114" s="821"/>
      <c r="DX114" s="821"/>
      <c r="DY114" s="821"/>
      <c r="DZ114" s="822"/>
    </row>
    <row r="115" spans="1:130" s="54" customFormat="1" ht="26.25" customHeight="1">
      <c r="A115" s="987"/>
      <c r="B115" s="988"/>
      <c r="C115" s="824" t="s">
        <v>387</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206</v>
      </c>
      <c r="AB115" s="817"/>
      <c r="AC115" s="817"/>
      <c r="AD115" s="817"/>
      <c r="AE115" s="818"/>
      <c r="AF115" s="819" t="s">
        <v>206</v>
      </c>
      <c r="AG115" s="817"/>
      <c r="AH115" s="817"/>
      <c r="AI115" s="817"/>
      <c r="AJ115" s="818"/>
      <c r="AK115" s="819" t="s">
        <v>206</v>
      </c>
      <c r="AL115" s="817"/>
      <c r="AM115" s="817"/>
      <c r="AN115" s="817"/>
      <c r="AO115" s="818"/>
      <c r="AP115" s="820" t="s">
        <v>206</v>
      </c>
      <c r="AQ115" s="821"/>
      <c r="AR115" s="821"/>
      <c r="AS115" s="821"/>
      <c r="AT115" s="822"/>
      <c r="AU115" s="1018"/>
      <c r="AV115" s="1019"/>
      <c r="AW115" s="1019"/>
      <c r="AX115" s="1019"/>
      <c r="AY115" s="1019"/>
      <c r="AZ115" s="823" t="s">
        <v>355</v>
      </c>
      <c r="BA115" s="824"/>
      <c r="BB115" s="824"/>
      <c r="BC115" s="824"/>
      <c r="BD115" s="824"/>
      <c r="BE115" s="824"/>
      <c r="BF115" s="824"/>
      <c r="BG115" s="824"/>
      <c r="BH115" s="824"/>
      <c r="BI115" s="824"/>
      <c r="BJ115" s="824"/>
      <c r="BK115" s="824"/>
      <c r="BL115" s="824"/>
      <c r="BM115" s="824"/>
      <c r="BN115" s="824"/>
      <c r="BO115" s="824"/>
      <c r="BP115" s="825"/>
      <c r="BQ115" s="826" t="s">
        <v>206</v>
      </c>
      <c r="BR115" s="827"/>
      <c r="BS115" s="827"/>
      <c r="BT115" s="827"/>
      <c r="BU115" s="827"/>
      <c r="BV115" s="827" t="s">
        <v>206</v>
      </c>
      <c r="BW115" s="827"/>
      <c r="BX115" s="827"/>
      <c r="BY115" s="827"/>
      <c r="BZ115" s="827"/>
      <c r="CA115" s="827" t="s">
        <v>206</v>
      </c>
      <c r="CB115" s="827"/>
      <c r="CC115" s="827"/>
      <c r="CD115" s="827"/>
      <c r="CE115" s="827"/>
      <c r="CF115" s="828" t="s">
        <v>206</v>
      </c>
      <c r="CG115" s="829"/>
      <c r="CH115" s="829"/>
      <c r="CI115" s="829"/>
      <c r="CJ115" s="829"/>
      <c r="CK115" s="1024"/>
      <c r="CL115" s="1025"/>
      <c r="CM115" s="823" t="s">
        <v>32</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206</v>
      </c>
      <c r="DH115" s="817"/>
      <c r="DI115" s="817"/>
      <c r="DJ115" s="817"/>
      <c r="DK115" s="818"/>
      <c r="DL115" s="819" t="s">
        <v>206</v>
      </c>
      <c r="DM115" s="817"/>
      <c r="DN115" s="817"/>
      <c r="DO115" s="817"/>
      <c r="DP115" s="818"/>
      <c r="DQ115" s="819" t="s">
        <v>206</v>
      </c>
      <c r="DR115" s="817"/>
      <c r="DS115" s="817"/>
      <c r="DT115" s="817"/>
      <c r="DU115" s="818"/>
      <c r="DV115" s="820" t="s">
        <v>206</v>
      </c>
      <c r="DW115" s="821"/>
      <c r="DX115" s="821"/>
      <c r="DY115" s="821"/>
      <c r="DZ115" s="822"/>
    </row>
    <row r="116" spans="1:130" s="54" customFormat="1" ht="26.25" customHeight="1">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v>144</v>
      </c>
      <c r="AB116" s="817"/>
      <c r="AC116" s="817"/>
      <c r="AD116" s="817"/>
      <c r="AE116" s="818"/>
      <c r="AF116" s="819">
        <v>216</v>
      </c>
      <c r="AG116" s="817"/>
      <c r="AH116" s="817"/>
      <c r="AI116" s="817"/>
      <c r="AJ116" s="818"/>
      <c r="AK116" s="819">
        <v>132</v>
      </c>
      <c r="AL116" s="817"/>
      <c r="AM116" s="817"/>
      <c r="AN116" s="817"/>
      <c r="AO116" s="818"/>
      <c r="AP116" s="820">
        <v>0</v>
      </c>
      <c r="AQ116" s="821"/>
      <c r="AR116" s="821"/>
      <c r="AS116" s="821"/>
      <c r="AT116" s="822"/>
      <c r="AU116" s="1018"/>
      <c r="AV116" s="1019"/>
      <c r="AW116" s="1019"/>
      <c r="AX116" s="1019"/>
      <c r="AY116" s="1019"/>
      <c r="AZ116" s="838" t="s">
        <v>234</v>
      </c>
      <c r="BA116" s="839"/>
      <c r="BB116" s="839"/>
      <c r="BC116" s="839"/>
      <c r="BD116" s="839"/>
      <c r="BE116" s="839"/>
      <c r="BF116" s="839"/>
      <c r="BG116" s="839"/>
      <c r="BH116" s="839"/>
      <c r="BI116" s="839"/>
      <c r="BJ116" s="839"/>
      <c r="BK116" s="839"/>
      <c r="BL116" s="839"/>
      <c r="BM116" s="839"/>
      <c r="BN116" s="839"/>
      <c r="BO116" s="839"/>
      <c r="BP116" s="840"/>
      <c r="BQ116" s="826" t="s">
        <v>206</v>
      </c>
      <c r="BR116" s="827"/>
      <c r="BS116" s="827"/>
      <c r="BT116" s="827"/>
      <c r="BU116" s="827"/>
      <c r="BV116" s="827" t="s">
        <v>206</v>
      </c>
      <c r="BW116" s="827"/>
      <c r="BX116" s="827"/>
      <c r="BY116" s="827"/>
      <c r="BZ116" s="827"/>
      <c r="CA116" s="827" t="s">
        <v>206</v>
      </c>
      <c r="CB116" s="827"/>
      <c r="CC116" s="827"/>
      <c r="CD116" s="827"/>
      <c r="CE116" s="827"/>
      <c r="CF116" s="828" t="s">
        <v>206</v>
      </c>
      <c r="CG116" s="829"/>
      <c r="CH116" s="829"/>
      <c r="CI116" s="829"/>
      <c r="CJ116" s="829"/>
      <c r="CK116" s="1024"/>
      <c r="CL116" s="1025"/>
      <c r="CM116" s="830" t="s">
        <v>485</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206</v>
      </c>
      <c r="DH116" s="817"/>
      <c r="DI116" s="817"/>
      <c r="DJ116" s="817"/>
      <c r="DK116" s="818"/>
      <c r="DL116" s="819" t="s">
        <v>206</v>
      </c>
      <c r="DM116" s="817"/>
      <c r="DN116" s="817"/>
      <c r="DO116" s="817"/>
      <c r="DP116" s="818"/>
      <c r="DQ116" s="819" t="s">
        <v>206</v>
      </c>
      <c r="DR116" s="817"/>
      <c r="DS116" s="817"/>
      <c r="DT116" s="817"/>
      <c r="DU116" s="818"/>
      <c r="DV116" s="820" t="s">
        <v>206</v>
      </c>
      <c r="DW116" s="821"/>
      <c r="DX116" s="821"/>
      <c r="DY116" s="821"/>
      <c r="DZ116" s="822"/>
    </row>
    <row r="117" spans="1:130" s="54" customFormat="1" ht="26.25" customHeight="1">
      <c r="A117" s="787" t="s">
        <v>283</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330</v>
      </c>
      <c r="Z117" s="789"/>
      <c r="AA117" s="842">
        <v>5021114</v>
      </c>
      <c r="AB117" s="843"/>
      <c r="AC117" s="843"/>
      <c r="AD117" s="843"/>
      <c r="AE117" s="844"/>
      <c r="AF117" s="845">
        <v>4964744</v>
      </c>
      <c r="AG117" s="843"/>
      <c r="AH117" s="843"/>
      <c r="AI117" s="843"/>
      <c r="AJ117" s="844"/>
      <c r="AK117" s="845">
        <v>4948462</v>
      </c>
      <c r="AL117" s="843"/>
      <c r="AM117" s="843"/>
      <c r="AN117" s="843"/>
      <c r="AO117" s="844"/>
      <c r="AP117" s="846"/>
      <c r="AQ117" s="847"/>
      <c r="AR117" s="847"/>
      <c r="AS117" s="847"/>
      <c r="AT117" s="848"/>
      <c r="AU117" s="1018"/>
      <c r="AV117" s="1019"/>
      <c r="AW117" s="1019"/>
      <c r="AX117" s="1019"/>
      <c r="AY117" s="1019"/>
      <c r="AZ117" s="838" t="s">
        <v>486</v>
      </c>
      <c r="BA117" s="839"/>
      <c r="BB117" s="839"/>
      <c r="BC117" s="839"/>
      <c r="BD117" s="839"/>
      <c r="BE117" s="839"/>
      <c r="BF117" s="839"/>
      <c r="BG117" s="839"/>
      <c r="BH117" s="839"/>
      <c r="BI117" s="839"/>
      <c r="BJ117" s="839"/>
      <c r="BK117" s="839"/>
      <c r="BL117" s="839"/>
      <c r="BM117" s="839"/>
      <c r="BN117" s="839"/>
      <c r="BO117" s="839"/>
      <c r="BP117" s="840"/>
      <c r="BQ117" s="826" t="s">
        <v>206</v>
      </c>
      <c r="BR117" s="827"/>
      <c r="BS117" s="827"/>
      <c r="BT117" s="827"/>
      <c r="BU117" s="827"/>
      <c r="BV117" s="827" t="s">
        <v>206</v>
      </c>
      <c r="BW117" s="827"/>
      <c r="BX117" s="827"/>
      <c r="BY117" s="827"/>
      <c r="BZ117" s="827"/>
      <c r="CA117" s="827" t="s">
        <v>206</v>
      </c>
      <c r="CB117" s="827"/>
      <c r="CC117" s="827"/>
      <c r="CD117" s="827"/>
      <c r="CE117" s="827"/>
      <c r="CF117" s="828" t="s">
        <v>206</v>
      </c>
      <c r="CG117" s="829"/>
      <c r="CH117" s="829"/>
      <c r="CI117" s="829"/>
      <c r="CJ117" s="829"/>
      <c r="CK117" s="1024"/>
      <c r="CL117" s="1025"/>
      <c r="CM117" s="830" t="s">
        <v>346</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206</v>
      </c>
      <c r="DH117" s="817"/>
      <c r="DI117" s="817"/>
      <c r="DJ117" s="817"/>
      <c r="DK117" s="818"/>
      <c r="DL117" s="819" t="s">
        <v>206</v>
      </c>
      <c r="DM117" s="817"/>
      <c r="DN117" s="817"/>
      <c r="DO117" s="817"/>
      <c r="DP117" s="818"/>
      <c r="DQ117" s="819" t="s">
        <v>206</v>
      </c>
      <c r="DR117" s="817"/>
      <c r="DS117" s="817"/>
      <c r="DT117" s="817"/>
      <c r="DU117" s="818"/>
      <c r="DV117" s="820" t="s">
        <v>206</v>
      </c>
      <c r="DW117" s="821"/>
      <c r="DX117" s="821"/>
      <c r="DY117" s="821"/>
      <c r="DZ117" s="822"/>
    </row>
    <row r="118" spans="1:130" s="54" customFormat="1" ht="26.25" customHeight="1">
      <c r="A118" s="787" t="s">
        <v>97</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267</v>
      </c>
      <c r="AB118" s="788"/>
      <c r="AC118" s="788"/>
      <c r="AD118" s="788"/>
      <c r="AE118" s="789"/>
      <c r="AF118" s="790" t="s">
        <v>401</v>
      </c>
      <c r="AG118" s="788"/>
      <c r="AH118" s="788"/>
      <c r="AI118" s="788"/>
      <c r="AJ118" s="789"/>
      <c r="AK118" s="790" t="s">
        <v>167</v>
      </c>
      <c r="AL118" s="788"/>
      <c r="AM118" s="788"/>
      <c r="AN118" s="788"/>
      <c r="AO118" s="789"/>
      <c r="AP118" s="790" t="s">
        <v>474</v>
      </c>
      <c r="AQ118" s="788"/>
      <c r="AR118" s="788"/>
      <c r="AS118" s="788"/>
      <c r="AT118" s="791"/>
      <c r="AU118" s="1018"/>
      <c r="AV118" s="1019"/>
      <c r="AW118" s="1019"/>
      <c r="AX118" s="1019"/>
      <c r="AY118" s="1019"/>
      <c r="AZ118" s="849" t="s">
        <v>487</v>
      </c>
      <c r="BA118" s="836"/>
      <c r="BB118" s="836"/>
      <c r="BC118" s="836"/>
      <c r="BD118" s="836"/>
      <c r="BE118" s="836"/>
      <c r="BF118" s="836"/>
      <c r="BG118" s="836"/>
      <c r="BH118" s="836"/>
      <c r="BI118" s="836"/>
      <c r="BJ118" s="836"/>
      <c r="BK118" s="836"/>
      <c r="BL118" s="836"/>
      <c r="BM118" s="836"/>
      <c r="BN118" s="836"/>
      <c r="BO118" s="836"/>
      <c r="BP118" s="837"/>
      <c r="BQ118" s="850" t="s">
        <v>206</v>
      </c>
      <c r="BR118" s="851"/>
      <c r="BS118" s="851"/>
      <c r="BT118" s="851"/>
      <c r="BU118" s="851"/>
      <c r="BV118" s="851" t="s">
        <v>206</v>
      </c>
      <c r="BW118" s="851"/>
      <c r="BX118" s="851"/>
      <c r="BY118" s="851"/>
      <c r="BZ118" s="851"/>
      <c r="CA118" s="851" t="s">
        <v>206</v>
      </c>
      <c r="CB118" s="851"/>
      <c r="CC118" s="851"/>
      <c r="CD118" s="851"/>
      <c r="CE118" s="851"/>
      <c r="CF118" s="828" t="s">
        <v>206</v>
      </c>
      <c r="CG118" s="829"/>
      <c r="CH118" s="829"/>
      <c r="CI118" s="829"/>
      <c r="CJ118" s="829"/>
      <c r="CK118" s="1024"/>
      <c r="CL118" s="1025"/>
      <c r="CM118" s="830" t="s">
        <v>488</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206</v>
      </c>
      <c r="DH118" s="817"/>
      <c r="DI118" s="817"/>
      <c r="DJ118" s="817"/>
      <c r="DK118" s="818"/>
      <c r="DL118" s="819" t="s">
        <v>206</v>
      </c>
      <c r="DM118" s="817"/>
      <c r="DN118" s="817"/>
      <c r="DO118" s="817"/>
      <c r="DP118" s="818"/>
      <c r="DQ118" s="819" t="s">
        <v>206</v>
      </c>
      <c r="DR118" s="817"/>
      <c r="DS118" s="817"/>
      <c r="DT118" s="817"/>
      <c r="DU118" s="818"/>
      <c r="DV118" s="820" t="s">
        <v>206</v>
      </c>
      <c r="DW118" s="821"/>
      <c r="DX118" s="821"/>
      <c r="DY118" s="821"/>
      <c r="DZ118" s="822"/>
    </row>
    <row r="119" spans="1:130" s="54" customFormat="1" ht="26.25" customHeight="1">
      <c r="A119" s="1028" t="s">
        <v>396</v>
      </c>
      <c r="B119" s="1023"/>
      <c r="C119" s="808" t="s">
        <v>475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206</v>
      </c>
      <c r="AB119" s="797"/>
      <c r="AC119" s="797"/>
      <c r="AD119" s="797"/>
      <c r="AE119" s="798"/>
      <c r="AF119" s="799" t="s">
        <v>206</v>
      </c>
      <c r="AG119" s="797"/>
      <c r="AH119" s="797"/>
      <c r="AI119" s="797"/>
      <c r="AJ119" s="798"/>
      <c r="AK119" s="799" t="s">
        <v>206</v>
      </c>
      <c r="AL119" s="797"/>
      <c r="AM119" s="797"/>
      <c r="AN119" s="797"/>
      <c r="AO119" s="798"/>
      <c r="AP119" s="800" t="s">
        <v>206</v>
      </c>
      <c r="AQ119" s="801"/>
      <c r="AR119" s="801"/>
      <c r="AS119" s="801"/>
      <c r="AT119" s="802"/>
      <c r="AU119" s="1020"/>
      <c r="AV119" s="1021"/>
      <c r="AW119" s="1021"/>
      <c r="AX119" s="1021"/>
      <c r="AY119" s="1021"/>
      <c r="AZ119" s="83" t="s">
        <v>283</v>
      </c>
      <c r="BA119" s="83"/>
      <c r="BB119" s="83"/>
      <c r="BC119" s="83"/>
      <c r="BD119" s="83"/>
      <c r="BE119" s="83"/>
      <c r="BF119" s="83"/>
      <c r="BG119" s="83"/>
      <c r="BH119" s="83"/>
      <c r="BI119" s="83"/>
      <c r="BJ119" s="83"/>
      <c r="BK119" s="83"/>
      <c r="BL119" s="83"/>
      <c r="BM119" s="83"/>
      <c r="BN119" s="83"/>
      <c r="BO119" s="841" t="s">
        <v>173</v>
      </c>
      <c r="BP119" s="852"/>
      <c r="BQ119" s="850">
        <v>52080642</v>
      </c>
      <c r="BR119" s="851"/>
      <c r="BS119" s="851"/>
      <c r="BT119" s="851"/>
      <c r="BU119" s="851"/>
      <c r="BV119" s="851">
        <v>49113505</v>
      </c>
      <c r="BW119" s="851"/>
      <c r="BX119" s="851"/>
      <c r="BY119" s="851"/>
      <c r="BZ119" s="851"/>
      <c r="CA119" s="851">
        <v>46744698</v>
      </c>
      <c r="CB119" s="851"/>
      <c r="CC119" s="851"/>
      <c r="CD119" s="851"/>
      <c r="CE119" s="851"/>
      <c r="CF119" s="853"/>
      <c r="CG119" s="854"/>
      <c r="CH119" s="854"/>
      <c r="CI119" s="854"/>
      <c r="CJ119" s="855"/>
      <c r="CK119" s="1026"/>
      <c r="CL119" s="1027"/>
      <c r="CM119" s="856" t="s">
        <v>489</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206</v>
      </c>
      <c r="DH119" s="860"/>
      <c r="DI119" s="860"/>
      <c r="DJ119" s="860"/>
      <c r="DK119" s="861"/>
      <c r="DL119" s="862" t="s">
        <v>206</v>
      </c>
      <c r="DM119" s="860"/>
      <c r="DN119" s="860"/>
      <c r="DO119" s="860"/>
      <c r="DP119" s="861"/>
      <c r="DQ119" s="862" t="s">
        <v>206</v>
      </c>
      <c r="DR119" s="860"/>
      <c r="DS119" s="860"/>
      <c r="DT119" s="860"/>
      <c r="DU119" s="861"/>
      <c r="DV119" s="863" t="s">
        <v>206</v>
      </c>
      <c r="DW119" s="864"/>
      <c r="DX119" s="864"/>
      <c r="DY119" s="864"/>
      <c r="DZ119" s="865"/>
    </row>
    <row r="120" spans="1:130" s="54" customFormat="1" ht="26.25" customHeight="1">
      <c r="A120" s="1029"/>
      <c r="B120" s="1025"/>
      <c r="C120" s="830" t="s">
        <v>137</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206</v>
      </c>
      <c r="AB120" s="817"/>
      <c r="AC120" s="817"/>
      <c r="AD120" s="817"/>
      <c r="AE120" s="818"/>
      <c r="AF120" s="819" t="s">
        <v>206</v>
      </c>
      <c r="AG120" s="817"/>
      <c r="AH120" s="817"/>
      <c r="AI120" s="817"/>
      <c r="AJ120" s="818"/>
      <c r="AK120" s="819" t="s">
        <v>206</v>
      </c>
      <c r="AL120" s="817"/>
      <c r="AM120" s="817"/>
      <c r="AN120" s="817"/>
      <c r="AO120" s="818"/>
      <c r="AP120" s="820" t="s">
        <v>206</v>
      </c>
      <c r="AQ120" s="821"/>
      <c r="AR120" s="821"/>
      <c r="AS120" s="821"/>
      <c r="AT120" s="822"/>
      <c r="AU120" s="991" t="s">
        <v>479</v>
      </c>
      <c r="AV120" s="992"/>
      <c r="AW120" s="992"/>
      <c r="AX120" s="992"/>
      <c r="AY120" s="993"/>
      <c r="AZ120" s="803" t="s">
        <v>225</v>
      </c>
      <c r="BA120" s="794"/>
      <c r="BB120" s="794"/>
      <c r="BC120" s="794"/>
      <c r="BD120" s="794"/>
      <c r="BE120" s="794"/>
      <c r="BF120" s="794"/>
      <c r="BG120" s="794"/>
      <c r="BH120" s="794"/>
      <c r="BI120" s="794"/>
      <c r="BJ120" s="794"/>
      <c r="BK120" s="794"/>
      <c r="BL120" s="794"/>
      <c r="BM120" s="794"/>
      <c r="BN120" s="794"/>
      <c r="BO120" s="794"/>
      <c r="BP120" s="795"/>
      <c r="BQ120" s="804">
        <v>6203798</v>
      </c>
      <c r="BR120" s="805"/>
      <c r="BS120" s="805"/>
      <c r="BT120" s="805"/>
      <c r="BU120" s="805"/>
      <c r="BV120" s="805">
        <v>5737212</v>
      </c>
      <c r="BW120" s="805"/>
      <c r="BX120" s="805"/>
      <c r="BY120" s="805"/>
      <c r="BZ120" s="805"/>
      <c r="CA120" s="805">
        <v>6029356</v>
      </c>
      <c r="CB120" s="805"/>
      <c r="CC120" s="805"/>
      <c r="CD120" s="805"/>
      <c r="CE120" s="805"/>
      <c r="CF120" s="806">
        <v>56.5</v>
      </c>
      <c r="CG120" s="807"/>
      <c r="CH120" s="807"/>
      <c r="CI120" s="807"/>
      <c r="CJ120" s="807"/>
      <c r="CK120" s="999" t="s">
        <v>280</v>
      </c>
      <c r="CL120" s="1000"/>
      <c r="CM120" s="1000"/>
      <c r="CN120" s="1000"/>
      <c r="CO120" s="1001"/>
      <c r="CP120" s="866" t="s">
        <v>45</v>
      </c>
      <c r="CQ120" s="867"/>
      <c r="CR120" s="867"/>
      <c r="CS120" s="867"/>
      <c r="CT120" s="867"/>
      <c r="CU120" s="867"/>
      <c r="CV120" s="867"/>
      <c r="CW120" s="867"/>
      <c r="CX120" s="867"/>
      <c r="CY120" s="867"/>
      <c r="CZ120" s="867"/>
      <c r="DA120" s="867"/>
      <c r="DB120" s="867"/>
      <c r="DC120" s="867"/>
      <c r="DD120" s="867"/>
      <c r="DE120" s="867"/>
      <c r="DF120" s="868"/>
      <c r="DG120" s="804">
        <v>18786058</v>
      </c>
      <c r="DH120" s="805"/>
      <c r="DI120" s="805"/>
      <c r="DJ120" s="805"/>
      <c r="DK120" s="805"/>
      <c r="DL120" s="805">
        <v>17246489</v>
      </c>
      <c r="DM120" s="805"/>
      <c r="DN120" s="805"/>
      <c r="DO120" s="805"/>
      <c r="DP120" s="805"/>
      <c r="DQ120" s="805">
        <v>16079975</v>
      </c>
      <c r="DR120" s="805"/>
      <c r="DS120" s="805"/>
      <c r="DT120" s="805"/>
      <c r="DU120" s="805"/>
      <c r="DV120" s="811">
        <v>150.69999999999999</v>
      </c>
      <c r="DW120" s="811"/>
      <c r="DX120" s="811"/>
      <c r="DY120" s="811"/>
      <c r="DZ120" s="812"/>
    </row>
    <row r="121" spans="1:130" s="54" customFormat="1" ht="26.25" customHeight="1">
      <c r="A121" s="1029"/>
      <c r="B121" s="1025"/>
      <c r="C121" s="838" t="s">
        <v>139</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206</v>
      </c>
      <c r="AB121" s="817"/>
      <c r="AC121" s="817"/>
      <c r="AD121" s="817"/>
      <c r="AE121" s="818"/>
      <c r="AF121" s="819" t="s">
        <v>206</v>
      </c>
      <c r="AG121" s="817"/>
      <c r="AH121" s="817"/>
      <c r="AI121" s="817"/>
      <c r="AJ121" s="818"/>
      <c r="AK121" s="819" t="s">
        <v>206</v>
      </c>
      <c r="AL121" s="817"/>
      <c r="AM121" s="817"/>
      <c r="AN121" s="817"/>
      <c r="AO121" s="818"/>
      <c r="AP121" s="820" t="s">
        <v>206</v>
      </c>
      <c r="AQ121" s="821"/>
      <c r="AR121" s="821"/>
      <c r="AS121" s="821"/>
      <c r="AT121" s="822"/>
      <c r="AU121" s="994"/>
      <c r="AV121" s="995"/>
      <c r="AW121" s="995"/>
      <c r="AX121" s="995"/>
      <c r="AY121" s="996"/>
      <c r="AZ121" s="823" t="s">
        <v>490</v>
      </c>
      <c r="BA121" s="824"/>
      <c r="BB121" s="824"/>
      <c r="BC121" s="824"/>
      <c r="BD121" s="824"/>
      <c r="BE121" s="824"/>
      <c r="BF121" s="824"/>
      <c r="BG121" s="824"/>
      <c r="BH121" s="824"/>
      <c r="BI121" s="824"/>
      <c r="BJ121" s="824"/>
      <c r="BK121" s="824"/>
      <c r="BL121" s="824"/>
      <c r="BM121" s="824"/>
      <c r="BN121" s="824"/>
      <c r="BO121" s="824"/>
      <c r="BP121" s="825"/>
      <c r="BQ121" s="826">
        <v>1233002</v>
      </c>
      <c r="BR121" s="827"/>
      <c r="BS121" s="827"/>
      <c r="BT121" s="827"/>
      <c r="BU121" s="827"/>
      <c r="BV121" s="827">
        <v>1173197</v>
      </c>
      <c r="BW121" s="827"/>
      <c r="BX121" s="827"/>
      <c r="BY121" s="827"/>
      <c r="BZ121" s="827"/>
      <c r="CA121" s="827">
        <v>1114639</v>
      </c>
      <c r="CB121" s="827"/>
      <c r="CC121" s="827"/>
      <c r="CD121" s="827"/>
      <c r="CE121" s="827"/>
      <c r="CF121" s="828">
        <v>10.4</v>
      </c>
      <c r="CG121" s="829"/>
      <c r="CH121" s="829"/>
      <c r="CI121" s="829"/>
      <c r="CJ121" s="829"/>
      <c r="CK121" s="1002"/>
      <c r="CL121" s="1003"/>
      <c r="CM121" s="1003"/>
      <c r="CN121" s="1003"/>
      <c r="CO121" s="1004"/>
      <c r="CP121" s="869" t="s">
        <v>239</v>
      </c>
      <c r="CQ121" s="870"/>
      <c r="CR121" s="870"/>
      <c r="CS121" s="870"/>
      <c r="CT121" s="870"/>
      <c r="CU121" s="870"/>
      <c r="CV121" s="870"/>
      <c r="CW121" s="870"/>
      <c r="CX121" s="870"/>
      <c r="CY121" s="870"/>
      <c r="CZ121" s="870"/>
      <c r="DA121" s="870"/>
      <c r="DB121" s="870"/>
      <c r="DC121" s="870"/>
      <c r="DD121" s="870"/>
      <c r="DE121" s="870"/>
      <c r="DF121" s="871"/>
      <c r="DG121" s="826">
        <v>52606</v>
      </c>
      <c r="DH121" s="827"/>
      <c r="DI121" s="827"/>
      <c r="DJ121" s="827"/>
      <c r="DK121" s="827"/>
      <c r="DL121" s="827">
        <v>1656020</v>
      </c>
      <c r="DM121" s="827"/>
      <c r="DN121" s="827"/>
      <c r="DO121" s="827"/>
      <c r="DP121" s="827"/>
      <c r="DQ121" s="827">
        <v>1484782</v>
      </c>
      <c r="DR121" s="827"/>
      <c r="DS121" s="827"/>
      <c r="DT121" s="827"/>
      <c r="DU121" s="827"/>
      <c r="DV121" s="833">
        <v>13.9</v>
      </c>
      <c r="DW121" s="833"/>
      <c r="DX121" s="833"/>
      <c r="DY121" s="833"/>
      <c r="DZ121" s="834"/>
    </row>
    <row r="122" spans="1:130" s="54" customFormat="1" ht="26.25" customHeight="1">
      <c r="A122" s="1029"/>
      <c r="B122" s="1025"/>
      <c r="C122" s="830" t="s">
        <v>484</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206</v>
      </c>
      <c r="AB122" s="817"/>
      <c r="AC122" s="817"/>
      <c r="AD122" s="817"/>
      <c r="AE122" s="818"/>
      <c r="AF122" s="819" t="s">
        <v>206</v>
      </c>
      <c r="AG122" s="817"/>
      <c r="AH122" s="817"/>
      <c r="AI122" s="817"/>
      <c r="AJ122" s="818"/>
      <c r="AK122" s="819" t="s">
        <v>206</v>
      </c>
      <c r="AL122" s="817"/>
      <c r="AM122" s="817"/>
      <c r="AN122" s="817"/>
      <c r="AO122" s="818"/>
      <c r="AP122" s="820" t="s">
        <v>206</v>
      </c>
      <c r="AQ122" s="821"/>
      <c r="AR122" s="821"/>
      <c r="AS122" s="821"/>
      <c r="AT122" s="822"/>
      <c r="AU122" s="994"/>
      <c r="AV122" s="995"/>
      <c r="AW122" s="995"/>
      <c r="AX122" s="995"/>
      <c r="AY122" s="996"/>
      <c r="AZ122" s="849" t="s">
        <v>492</v>
      </c>
      <c r="BA122" s="836"/>
      <c r="BB122" s="836"/>
      <c r="BC122" s="836"/>
      <c r="BD122" s="836"/>
      <c r="BE122" s="836"/>
      <c r="BF122" s="836"/>
      <c r="BG122" s="836"/>
      <c r="BH122" s="836"/>
      <c r="BI122" s="836"/>
      <c r="BJ122" s="836"/>
      <c r="BK122" s="836"/>
      <c r="BL122" s="836"/>
      <c r="BM122" s="836"/>
      <c r="BN122" s="836"/>
      <c r="BO122" s="836"/>
      <c r="BP122" s="837"/>
      <c r="BQ122" s="850">
        <v>33600221</v>
      </c>
      <c r="BR122" s="851"/>
      <c r="BS122" s="851"/>
      <c r="BT122" s="851"/>
      <c r="BU122" s="851"/>
      <c r="BV122" s="851">
        <v>32378417</v>
      </c>
      <c r="BW122" s="851"/>
      <c r="BX122" s="851"/>
      <c r="BY122" s="851"/>
      <c r="BZ122" s="851"/>
      <c r="CA122" s="851">
        <v>30773102</v>
      </c>
      <c r="CB122" s="851"/>
      <c r="CC122" s="851"/>
      <c r="CD122" s="851"/>
      <c r="CE122" s="851"/>
      <c r="CF122" s="872">
        <v>288.5</v>
      </c>
      <c r="CG122" s="873"/>
      <c r="CH122" s="873"/>
      <c r="CI122" s="873"/>
      <c r="CJ122" s="873"/>
      <c r="CK122" s="1002"/>
      <c r="CL122" s="1003"/>
      <c r="CM122" s="1003"/>
      <c r="CN122" s="1003"/>
      <c r="CO122" s="1004"/>
      <c r="CP122" s="869"/>
      <c r="CQ122" s="870"/>
      <c r="CR122" s="870"/>
      <c r="CS122" s="870"/>
      <c r="CT122" s="870"/>
      <c r="CU122" s="870"/>
      <c r="CV122" s="870"/>
      <c r="CW122" s="870"/>
      <c r="CX122" s="870"/>
      <c r="CY122" s="870"/>
      <c r="CZ122" s="870"/>
      <c r="DA122" s="870"/>
      <c r="DB122" s="870"/>
      <c r="DC122" s="870"/>
      <c r="DD122" s="870"/>
      <c r="DE122" s="870"/>
      <c r="DF122" s="871"/>
      <c r="DG122" s="826"/>
      <c r="DH122" s="827"/>
      <c r="DI122" s="827"/>
      <c r="DJ122" s="827"/>
      <c r="DK122" s="827"/>
      <c r="DL122" s="827"/>
      <c r="DM122" s="827"/>
      <c r="DN122" s="827"/>
      <c r="DO122" s="827"/>
      <c r="DP122" s="827"/>
      <c r="DQ122" s="827"/>
      <c r="DR122" s="827"/>
      <c r="DS122" s="827"/>
      <c r="DT122" s="827"/>
      <c r="DU122" s="827"/>
      <c r="DV122" s="833"/>
      <c r="DW122" s="833"/>
      <c r="DX122" s="833"/>
      <c r="DY122" s="833"/>
      <c r="DZ122" s="834"/>
    </row>
    <row r="123" spans="1:130" s="54" customFormat="1" ht="26.25" customHeight="1">
      <c r="A123" s="1029"/>
      <c r="B123" s="1025"/>
      <c r="C123" s="830" t="s">
        <v>485</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206</v>
      </c>
      <c r="AB123" s="817"/>
      <c r="AC123" s="817"/>
      <c r="AD123" s="817"/>
      <c r="AE123" s="818"/>
      <c r="AF123" s="819" t="s">
        <v>206</v>
      </c>
      <c r="AG123" s="817"/>
      <c r="AH123" s="817"/>
      <c r="AI123" s="817"/>
      <c r="AJ123" s="818"/>
      <c r="AK123" s="819" t="s">
        <v>206</v>
      </c>
      <c r="AL123" s="817"/>
      <c r="AM123" s="817"/>
      <c r="AN123" s="817"/>
      <c r="AO123" s="818"/>
      <c r="AP123" s="820" t="s">
        <v>206</v>
      </c>
      <c r="AQ123" s="821"/>
      <c r="AR123" s="821"/>
      <c r="AS123" s="821"/>
      <c r="AT123" s="822"/>
      <c r="AU123" s="997"/>
      <c r="AV123" s="998"/>
      <c r="AW123" s="998"/>
      <c r="AX123" s="998"/>
      <c r="AY123" s="998"/>
      <c r="AZ123" s="83" t="s">
        <v>283</v>
      </c>
      <c r="BA123" s="83"/>
      <c r="BB123" s="83"/>
      <c r="BC123" s="83"/>
      <c r="BD123" s="83"/>
      <c r="BE123" s="83"/>
      <c r="BF123" s="83"/>
      <c r="BG123" s="83"/>
      <c r="BH123" s="83"/>
      <c r="BI123" s="83"/>
      <c r="BJ123" s="83"/>
      <c r="BK123" s="83"/>
      <c r="BL123" s="83"/>
      <c r="BM123" s="83"/>
      <c r="BN123" s="83"/>
      <c r="BO123" s="841" t="s">
        <v>493</v>
      </c>
      <c r="BP123" s="852"/>
      <c r="BQ123" s="874">
        <v>41037021</v>
      </c>
      <c r="BR123" s="875"/>
      <c r="BS123" s="875"/>
      <c r="BT123" s="875"/>
      <c r="BU123" s="875"/>
      <c r="BV123" s="875">
        <v>39288826</v>
      </c>
      <c r="BW123" s="875"/>
      <c r="BX123" s="875"/>
      <c r="BY123" s="875"/>
      <c r="BZ123" s="875"/>
      <c r="CA123" s="875">
        <v>37917097</v>
      </c>
      <c r="CB123" s="875"/>
      <c r="CC123" s="875"/>
      <c r="CD123" s="875"/>
      <c r="CE123" s="875"/>
      <c r="CF123" s="853"/>
      <c r="CG123" s="854"/>
      <c r="CH123" s="854"/>
      <c r="CI123" s="854"/>
      <c r="CJ123" s="855"/>
      <c r="CK123" s="1002"/>
      <c r="CL123" s="1003"/>
      <c r="CM123" s="1003"/>
      <c r="CN123" s="1003"/>
      <c r="CO123" s="1004"/>
      <c r="CP123" s="869"/>
      <c r="CQ123" s="870"/>
      <c r="CR123" s="870"/>
      <c r="CS123" s="870"/>
      <c r="CT123" s="870"/>
      <c r="CU123" s="870"/>
      <c r="CV123" s="870"/>
      <c r="CW123" s="870"/>
      <c r="CX123" s="870"/>
      <c r="CY123" s="870"/>
      <c r="CZ123" s="870"/>
      <c r="DA123" s="870"/>
      <c r="DB123" s="870"/>
      <c r="DC123" s="870"/>
      <c r="DD123" s="870"/>
      <c r="DE123" s="870"/>
      <c r="DF123" s="871"/>
      <c r="DG123" s="816"/>
      <c r="DH123" s="817"/>
      <c r="DI123" s="817"/>
      <c r="DJ123" s="817"/>
      <c r="DK123" s="818"/>
      <c r="DL123" s="819"/>
      <c r="DM123" s="817"/>
      <c r="DN123" s="817"/>
      <c r="DO123" s="817"/>
      <c r="DP123" s="818"/>
      <c r="DQ123" s="819"/>
      <c r="DR123" s="817"/>
      <c r="DS123" s="817"/>
      <c r="DT123" s="817"/>
      <c r="DU123" s="818"/>
      <c r="DV123" s="820"/>
      <c r="DW123" s="821"/>
      <c r="DX123" s="821"/>
      <c r="DY123" s="821"/>
      <c r="DZ123" s="822"/>
    </row>
    <row r="124" spans="1:130" s="54" customFormat="1" ht="26.25" customHeight="1">
      <c r="A124" s="1029"/>
      <c r="B124" s="1025"/>
      <c r="C124" s="830" t="s">
        <v>346</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206</v>
      </c>
      <c r="AB124" s="817"/>
      <c r="AC124" s="817"/>
      <c r="AD124" s="817"/>
      <c r="AE124" s="818"/>
      <c r="AF124" s="819" t="s">
        <v>206</v>
      </c>
      <c r="AG124" s="817"/>
      <c r="AH124" s="817"/>
      <c r="AI124" s="817"/>
      <c r="AJ124" s="818"/>
      <c r="AK124" s="819" t="s">
        <v>206</v>
      </c>
      <c r="AL124" s="817"/>
      <c r="AM124" s="817"/>
      <c r="AN124" s="817"/>
      <c r="AO124" s="818"/>
      <c r="AP124" s="820" t="s">
        <v>206</v>
      </c>
      <c r="AQ124" s="821"/>
      <c r="AR124" s="821"/>
      <c r="AS124" s="821"/>
      <c r="AT124" s="822"/>
      <c r="AU124" s="876" t="s">
        <v>494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102.6</v>
      </c>
      <c r="BR124" s="880"/>
      <c r="BS124" s="880"/>
      <c r="BT124" s="880"/>
      <c r="BU124" s="880"/>
      <c r="BV124" s="880">
        <v>92.2</v>
      </c>
      <c r="BW124" s="880"/>
      <c r="BX124" s="880"/>
      <c r="BY124" s="880"/>
      <c r="BZ124" s="880"/>
      <c r="CA124" s="880">
        <v>82.7</v>
      </c>
      <c r="CB124" s="880"/>
      <c r="CC124" s="880"/>
      <c r="CD124" s="880"/>
      <c r="CE124" s="880"/>
      <c r="CF124" s="881"/>
      <c r="CG124" s="882"/>
      <c r="CH124" s="882"/>
      <c r="CI124" s="882"/>
      <c r="CJ124" s="883"/>
      <c r="CK124" s="1005"/>
      <c r="CL124" s="1005"/>
      <c r="CM124" s="1005"/>
      <c r="CN124" s="1005"/>
      <c r="CO124" s="1006"/>
      <c r="CP124" s="869" t="s">
        <v>495</v>
      </c>
      <c r="CQ124" s="870"/>
      <c r="CR124" s="870"/>
      <c r="CS124" s="870"/>
      <c r="CT124" s="870"/>
      <c r="CU124" s="870"/>
      <c r="CV124" s="870"/>
      <c r="CW124" s="870"/>
      <c r="CX124" s="870"/>
      <c r="CY124" s="870"/>
      <c r="CZ124" s="870"/>
      <c r="DA124" s="870"/>
      <c r="DB124" s="870"/>
      <c r="DC124" s="870"/>
      <c r="DD124" s="870"/>
      <c r="DE124" s="870"/>
      <c r="DF124" s="871"/>
      <c r="DG124" s="859">
        <v>1759758</v>
      </c>
      <c r="DH124" s="860"/>
      <c r="DI124" s="860"/>
      <c r="DJ124" s="860"/>
      <c r="DK124" s="861"/>
      <c r="DL124" s="862" t="s">
        <v>206</v>
      </c>
      <c r="DM124" s="860"/>
      <c r="DN124" s="860"/>
      <c r="DO124" s="860"/>
      <c r="DP124" s="861"/>
      <c r="DQ124" s="862" t="s">
        <v>206</v>
      </c>
      <c r="DR124" s="860"/>
      <c r="DS124" s="860"/>
      <c r="DT124" s="860"/>
      <c r="DU124" s="861"/>
      <c r="DV124" s="863" t="s">
        <v>206</v>
      </c>
      <c r="DW124" s="864"/>
      <c r="DX124" s="864"/>
      <c r="DY124" s="864"/>
      <c r="DZ124" s="865"/>
    </row>
    <row r="125" spans="1:130" s="54" customFormat="1" ht="26.25" customHeight="1">
      <c r="A125" s="1029"/>
      <c r="B125" s="1025"/>
      <c r="C125" s="830" t="s">
        <v>488</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206</v>
      </c>
      <c r="AB125" s="817"/>
      <c r="AC125" s="817"/>
      <c r="AD125" s="817"/>
      <c r="AE125" s="818"/>
      <c r="AF125" s="819" t="s">
        <v>206</v>
      </c>
      <c r="AG125" s="817"/>
      <c r="AH125" s="817"/>
      <c r="AI125" s="817"/>
      <c r="AJ125" s="818"/>
      <c r="AK125" s="819" t="s">
        <v>206</v>
      </c>
      <c r="AL125" s="817"/>
      <c r="AM125" s="817"/>
      <c r="AN125" s="817"/>
      <c r="AO125" s="818"/>
      <c r="AP125" s="820" t="s">
        <v>206</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496</v>
      </c>
      <c r="CL125" s="1000"/>
      <c r="CM125" s="1000"/>
      <c r="CN125" s="1000"/>
      <c r="CO125" s="1001"/>
      <c r="CP125" s="803" t="s">
        <v>143</v>
      </c>
      <c r="CQ125" s="794"/>
      <c r="CR125" s="794"/>
      <c r="CS125" s="794"/>
      <c r="CT125" s="794"/>
      <c r="CU125" s="794"/>
      <c r="CV125" s="794"/>
      <c r="CW125" s="794"/>
      <c r="CX125" s="794"/>
      <c r="CY125" s="794"/>
      <c r="CZ125" s="794"/>
      <c r="DA125" s="794"/>
      <c r="DB125" s="794"/>
      <c r="DC125" s="794"/>
      <c r="DD125" s="794"/>
      <c r="DE125" s="794"/>
      <c r="DF125" s="795"/>
      <c r="DG125" s="804" t="s">
        <v>206</v>
      </c>
      <c r="DH125" s="805"/>
      <c r="DI125" s="805"/>
      <c r="DJ125" s="805"/>
      <c r="DK125" s="805"/>
      <c r="DL125" s="805" t="s">
        <v>206</v>
      </c>
      <c r="DM125" s="805"/>
      <c r="DN125" s="805"/>
      <c r="DO125" s="805"/>
      <c r="DP125" s="805"/>
      <c r="DQ125" s="805" t="s">
        <v>206</v>
      </c>
      <c r="DR125" s="805"/>
      <c r="DS125" s="805"/>
      <c r="DT125" s="805"/>
      <c r="DU125" s="805"/>
      <c r="DV125" s="811" t="s">
        <v>206</v>
      </c>
      <c r="DW125" s="811"/>
      <c r="DX125" s="811"/>
      <c r="DY125" s="811"/>
      <c r="DZ125" s="812"/>
    </row>
    <row r="126" spans="1:130" s="54" customFormat="1" ht="26.25" customHeight="1">
      <c r="A126" s="1029"/>
      <c r="B126" s="1025"/>
      <c r="C126" s="830" t="s">
        <v>489</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206</v>
      </c>
      <c r="AB126" s="817"/>
      <c r="AC126" s="817"/>
      <c r="AD126" s="817"/>
      <c r="AE126" s="818"/>
      <c r="AF126" s="819" t="s">
        <v>206</v>
      </c>
      <c r="AG126" s="817"/>
      <c r="AH126" s="817"/>
      <c r="AI126" s="817"/>
      <c r="AJ126" s="818"/>
      <c r="AK126" s="819" t="s">
        <v>206</v>
      </c>
      <c r="AL126" s="817"/>
      <c r="AM126" s="817"/>
      <c r="AN126" s="817"/>
      <c r="AO126" s="818"/>
      <c r="AP126" s="820" t="s">
        <v>206</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429</v>
      </c>
      <c r="CQ126" s="824"/>
      <c r="CR126" s="824"/>
      <c r="CS126" s="824"/>
      <c r="CT126" s="824"/>
      <c r="CU126" s="824"/>
      <c r="CV126" s="824"/>
      <c r="CW126" s="824"/>
      <c r="CX126" s="824"/>
      <c r="CY126" s="824"/>
      <c r="CZ126" s="824"/>
      <c r="DA126" s="824"/>
      <c r="DB126" s="824"/>
      <c r="DC126" s="824"/>
      <c r="DD126" s="824"/>
      <c r="DE126" s="824"/>
      <c r="DF126" s="825"/>
      <c r="DG126" s="826" t="s">
        <v>206</v>
      </c>
      <c r="DH126" s="827"/>
      <c r="DI126" s="827"/>
      <c r="DJ126" s="827"/>
      <c r="DK126" s="827"/>
      <c r="DL126" s="827" t="s">
        <v>206</v>
      </c>
      <c r="DM126" s="827"/>
      <c r="DN126" s="827"/>
      <c r="DO126" s="827"/>
      <c r="DP126" s="827"/>
      <c r="DQ126" s="827" t="s">
        <v>206</v>
      </c>
      <c r="DR126" s="827"/>
      <c r="DS126" s="827"/>
      <c r="DT126" s="827"/>
      <c r="DU126" s="827"/>
      <c r="DV126" s="833" t="s">
        <v>206</v>
      </c>
      <c r="DW126" s="833"/>
      <c r="DX126" s="833"/>
      <c r="DY126" s="833"/>
      <c r="DZ126" s="834"/>
    </row>
    <row r="127" spans="1:130" s="54" customFormat="1" ht="26.25" customHeight="1">
      <c r="A127" s="1030"/>
      <c r="B127" s="1027"/>
      <c r="C127" s="856" t="s">
        <v>77</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206</v>
      </c>
      <c r="AB127" s="817"/>
      <c r="AC127" s="817"/>
      <c r="AD127" s="817"/>
      <c r="AE127" s="818"/>
      <c r="AF127" s="819" t="s">
        <v>206</v>
      </c>
      <c r="AG127" s="817"/>
      <c r="AH127" s="817"/>
      <c r="AI127" s="817"/>
      <c r="AJ127" s="818"/>
      <c r="AK127" s="819" t="s">
        <v>206</v>
      </c>
      <c r="AL127" s="817"/>
      <c r="AM127" s="817"/>
      <c r="AN127" s="817"/>
      <c r="AO127" s="818"/>
      <c r="AP127" s="820" t="s">
        <v>206</v>
      </c>
      <c r="AQ127" s="821"/>
      <c r="AR127" s="821"/>
      <c r="AS127" s="821"/>
      <c r="AT127" s="822"/>
      <c r="AU127" s="77"/>
      <c r="AV127" s="77"/>
      <c r="AW127" s="77"/>
      <c r="AX127" s="884" t="s">
        <v>499</v>
      </c>
      <c r="AY127" s="885"/>
      <c r="AZ127" s="885"/>
      <c r="BA127" s="885"/>
      <c r="BB127" s="885"/>
      <c r="BC127" s="885"/>
      <c r="BD127" s="885"/>
      <c r="BE127" s="886"/>
      <c r="BF127" s="887" t="s">
        <v>500</v>
      </c>
      <c r="BG127" s="885"/>
      <c r="BH127" s="885"/>
      <c r="BI127" s="885"/>
      <c r="BJ127" s="885"/>
      <c r="BK127" s="885"/>
      <c r="BL127" s="886"/>
      <c r="BM127" s="887" t="s">
        <v>430</v>
      </c>
      <c r="BN127" s="885"/>
      <c r="BO127" s="885"/>
      <c r="BP127" s="885"/>
      <c r="BQ127" s="885"/>
      <c r="BR127" s="885"/>
      <c r="BS127" s="886"/>
      <c r="BT127" s="887" t="s">
        <v>418</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423</v>
      </c>
      <c r="CQ127" s="824"/>
      <c r="CR127" s="824"/>
      <c r="CS127" s="824"/>
      <c r="CT127" s="824"/>
      <c r="CU127" s="824"/>
      <c r="CV127" s="824"/>
      <c r="CW127" s="824"/>
      <c r="CX127" s="824"/>
      <c r="CY127" s="824"/>
      <c r="CZ127" s="824"/>
      <c r="DA127" s="824"/>
      <c r="DB127" s="824"/>
      <c r="DC127" s="824"/>
      <c r="DD127" s="824"/>
      <c r="DE127" s="824"/>
      <c r="DF127" s="825"/>
      <c r="DG127" s="826" t="s">
        <v>206</v>
      </c>
      <c r="DH127" s="827"/>
      <c r="DI127" s="827"/>
      <c r="DJ127" s="827"/>
      <c r="DK127" s="827"/>
      <c r="DL127" s="827" t="s">
        <v>206</v>
      </c>
      <c r="DM127" s="827"/>
      <c r="DN127" s="827"/>
      <c r="DO127" s="827"/>
      <c r="DP127" s="827"/>
      <c r="DQ127" s="827" t="s">
        <v>206</v>
      </c>
      <c r="DR127" s="827"/>
      <c r="DS127" s="827"/>
      <c r="DT127" s="827"/>
      <c r="DU127" s="827"/>
      <c r="DV127" s="833" t="s">
        <v>206</v>
      </c>
      <c r="DW127" s="833"/>
      <c r="DX127" s="833"/>
      <c r="DY127" s="833"/>
      <c r="DZ127" s="834"/>
    </row>
    <row r="128" spans="1:130" s="54" customFormat="1" ht="26.25" customHeight="1">
      <c r="A128" s="889" t="s">
        <v>501</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207320</v>
      </c>
      <c r="AB128" s="797"/>
      <c r="AC128" s="797"/>
      <c r="AD128" s="797"/>
      <c r="AE128" s="798"/>
      <c r="AF128" s="799">
        <v>196408</v>
      </c>
      <c r="AG128" s="797"/>
      <c r="AH128" s="797"/>
      <c r="AI128" s="797"/>
      <c r="AJ128" s="798"/>
      <c r="AK128" s="799">
        <v>194762</v>
      </c>
      <c r="AL128" s="797"/>
      <c r="AM128" s="797"/>
      <c r="AN128" s="797"/>
      <c r="AO128" s="798"/>
      <c r="AP128" s="893"/>
      <c r="AQ128" s="894"/>
      <c r="AR128" s="894"/>
      <c r="AS128" s="894"/>
      <c r="AT128" s="895"/>
      <c r="AU128" s="77"/>
      <c r="AV128" s="77"/>
      <c r="AW128" s="77"/>
      <c r="AX128" s="793" t="s">
        <v>315</v>
      </c>
      <c r="AY128" s="794"/>
      <c r="AZ128" s="794"/>
      <c r="BA128" s="794"/>
      <c r="BB128" s="794"/>
      <c r="BC128" s="794"/>
      <c r="BD128" s="794"/>
      <c r="BE128" s="795"/>
      <c r="BF128" s="896" t="s">
        <v>206</v>
      </c>
      <c r="BG128" s="897"/>
      <c r="BH128" s="897"/>
      <c r="BI128" s="897"/>
      <c r="BJ128" s="897"/>
      <c r="BK128" s="897"/>
      <c r="BL128" s="898"/>
      <c r="BM128" s="896">
        <v>12.85</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408</v>
      </c>
      <c r="CQ128" s="901"/>
      <c r="CR128" s="901"/>
      <c r="CS128" s="901"/>
      <c r="CT128" s="901"/>
      <c r="CU128" s="901"/>
      <c r="CV128" s="901"/>
      <c r="CW128" s="901"/>
      <c r="CX128" s="901"/>
      <c r="CY128" s="901"/>
      <c r="CZ128" s="901"/>
      <c r="DA128" s="901"/>
      <c r="DB128" s="901"/>
      <c r="DC128" s="901"/>
      <c r="DD128" s="901"/>
      <c r="DE128" s="901"/>
      <c r="DF128" s="902"/>
      <c r="DG128" s="903" t="s">
        <v>206</v>
      </c>
      <c r="DH128" s="904"/>
      <c r="DI128" s="904"/>
      <c r="DJ128" s="904"/>
      <c r="DK128" s="904"/>
      <c r="DL128" s="904" t="s">
        <v>206</v>
      </c>
      <c r="DM128" s="904"/>
      <c r="DN128" s="904"/>
      <c r="DO128" s="904"/>
      <c r="DP128" s="904"/>
      <c r="DQ128" s="904" t="s">
        <v>206</v>
      </c>
      <c r="DR128" s="904"/>
      <c r="DS128" s="904"/>
      <c r="DT128" s="904"/>
      <c r="DU128" s="904"/>
      <c r="DV128" s="905" t="s">
        <v>206</v>
      </c>
      <c r="DW128" s="905"/>
      <c r="DX128" s="905"/>
      <c r="DY128" s="905"/>
      <c r="DZ128" s="906"/>
    </row>
    <row r="129" spans="1:131" s="54" customFormat="1" ht="26.25" customHeight="1">
      <c r="A129" s="813" t="s">
        <v>177</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248</v>
      </c>
      <c r="X129" s="908"/>
      <c r="Y129" s="908"/>
      <c r="Z129" s="909"/>
      <c r="AA129" s="816">
        <v>14042685</v>
      </c>
      <c r="AB129" s="817"/>
      <c r="AC129" s="817"/>
      <c r="AD129" s="817"/>
      <c r="AE129" s="818"/>
      <c r="AF129" s="819">
        <v>13992224</v>
      </c>
      <c r="AG129" s="817"/>
      <c r="AH129" s="817"/>
      <c r="AI129" s="817"/>
      <c r="AJ129" s="818"/>
      <c r="AK129" s="819">
        <v>14076280</v>
      </c>
      <c r="AL129" s="817"/>
      <c r="AM129" s="817"/>
      <c r="AN129" s="817"/>
      <c r="AO129" s="818"/>
      <c r="AP129" s="910"/>
      <c r="AQ129" s="911"/>
      <c r="AR129" s="911"/>
      <c r="AS129" s="911"/>
      <c r="AT129" s="912"/>
      <c r="AU129" s="79"/>
      <c r="AV129" s="79"/>
      <c r="AW129" s="79"/>
      <c r="AX129" s="913" t="s">
        <v>118</v>
      </c>
      <c r="AY129" s="824"/>
      <c r="AZ129" s="824"/>
      <c r="BA129" s="824"/>
      <c r="BB129" s="824"/>
      <c r="BC129" s="824"/>
      <c r="BD129" s="824"/>
      <c r="BE129" s="825"/>
      <c r="BF129" s="914" t="s">
        <v>206</v>
      </c>
      <c r="BG129" s="915"/>
      <c r="BH129" s="915"/>
      <c r="BI129" s="915"/>
      <c r="BJ129" s="915"/>
      <c r="BK129" s="915"/>
      <c r="BL129" s="916"/>
      <c r="BM129" s="914">
        <v>17.850000000000001</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13" t="s">
        <v>502</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503</v>
      </c>
      <c r="X130" s="908"/>
      <c r="Y130" s="908"/>
      <c r="Z130" s="909"/>
      <c r="AA130" s="816">
        <v>3287347</v>
      </c>
      <c r="AB130" s="817"/>
      <c r="AC130" s="817"/>
      <c r="AD130" s="817"/>
      <c r="AE130" s="818"/>
      <c r="AF130" s="819">
        <v>3340710</v>
      </c>
      <c r="AG130" s="817"/>
      <c r="AH130" s="817"/>
      <c r="AI130" s="817"/>
      <c r="AJ130" s="818"/>
      <c r="AK130" s="819">
        <v>3409025</v>
      </c>
      <c r="AL130" s="817"/>
      <c r="AM130" s="817"/>
      <c r="AN130" s="817"/>
      <c r="AO130" s="818"/>
      <c r="AP130" s="910"/>
      <c r="AQ130" s="911"/>
      <c r="AR130" s="911"/>
      <c r="AS130" s="911"/>
      <c r="AT130" s="912"/>
      <c r="AU130" s="79"/>
      <c r="AV130" s="79"/>
      <c r="AW130" s="79"/>
      <c r="AX130" s="913" t="s">
        <v>442</v>
      </c>
      <c r="AY130" s="824"/>
      <c r="AZ130" s="824"/>
      <c r="BA130" s="824"/>
      <c r="BB130" s="824"/>
      <c r="BC130" s="824"/>
      <c r="BD130" s="824"/>
      <c r="BE130" s="825"/>
      <c r="BF130" s="919">
        <v>13.4</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180</v>
      </c>
      <c r="X131" s="927"/>
      <c r="Y131" s="927"/>
      <c r="Z131" s="928"/>
      <c r="AA131" s="859">
        <v>10755338</v>
      </c>
      <c r="AB131" s="860"/>
      <c r="AC131" s="860"/>
      <c r="AD131" s="860"/>
      <c r="AE131" s="861"/>
      <c r="AF131" s="862">
        <v>10651514</v>
      </c>
      <c r="AG131" s="860"/>
      <c r="AH131" s="860"/>
      <c r="AI131" s="860"/>
      <c r="AJ131" s="861"/>
      <c r="AK131" s="862">
        <v>10667255</v>
      </c>
      <c r="AL131" s="860"/>
      <c r="AM131" s="860"/>
      <c r="AN131" s="860"/>
      <c r="AO131" s="861"/>
      <c r="AP131" s="929"/>
      <c r="AQ131" s="930"/>
      <c r="AR131" s="930"/>
      <c r="AS131" s="930"/>
      <c r="AT131" s="931"/>
      <c r="AU131" s="79"/>
      <c r="AV131" s="79"/>
      <c r="AW131" s="79"/>
      <c r="AX131" s="932" t="s">
        <v>476</v>
      </c>
      <c r="AY131" s="901"/>
      <c r="AZ131" s="901"/>
      <c r="BA131" s="901"/>
      <c r="BB131" s="901"/>
      <c r="BC131" s="901"/>
      <c r="BD131" s="901"/>
      <c r="BE131" s="902"/>
      <c r="BF131" s="933">
        <v>82.7</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12" t="s">
        <v>30</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504</v>
      </c>
      <c r="W132" s="939"/>
      <c r="X132" s="939"/>
      <c r="Y132" s="939"/>
      <c r="Z132" s="940"/>
      <c r="AA132" s="941">
        <v>14.192459599999999</v>
      </c>
      <c r="AB132" s="942"/>
      <c r="AC132" s="942"/>
      <c r="AD132" s="942"/>
      <c r="AE132" s="943"/>
      <c r="AF132" s="944">
        <v>13.403033600000001</v>
      </c>
      <c r="AG132" s="942"/>
      <c r="AH132" s="942"/>
      <c r="AI132" s="942"/>
      <c r="AJ132" s="943"/>
      <c r="AK132" s="944">
        <v>12.605632849999999</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83</v>
      </c>
      <c r="W133" s="946"/>
      <c r="X133" s="946"/>
      <c r="Y133" s="946"/>
      <c r="Z133" s="947"/>
      <c r="AA133" s="948">
        <v>13.4</v>
      </c>
      <c r="AB133" s="949"/>
      <c r="AC133" s="949"/>
      <c r="AD133" s="949"/>
      <c r="AE133" s="950"/>
      <c r="AF133" s="948">
        <v>13.6</v>
      </c>
      <c r="AG133" s="949"/>
      <c r="AH133" s="949"/>
      <c r="AI133" s="949"/>
      <c r="AJ133" s="950"/>
      <c r="AK133" s="948">
        <v>13.4</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TRwx8+2ebHZpdFQBYOFigKDTVqoiAJgFEWzXd7zc1nOfpMDM+NEu9J2wERuP8Xekmzpj4bGLkIRJqpNJMfxV3g==" saltValue="TC0QyIvQh+4I4ZqaKoLdw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101</v>
      </c>
    </row>
    <row r="98" spans="24:120" hidden="1">
      <c r="CS98" s="95"/>
      <c r="CX98" s="95"/>
      <c r="DC98" s="95"/>
      <c r="DH98" s="95"/>
    </row>
    <row r="99" spans="24:120" hidden="1">
      <c r="CS99" s="95"/>
      <c r="CX99" s="95"/>
      <c r="DC99" s="95"/>
      <c r="DH99" s="95"/>
    </row>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sheetData>
  <sheetProtection algorithmName="SHA-512" hashValue="y7fVGXSvyqqEV/MpVwDCeUehh6bhjYKMqp37JrGilDffAgMekWOEAw6+6+1Vja+VMFAnnXYJ4aZqEzlw7PTZRw==" saltValue="swpk2HSRiAKsT5CirmGdFg==" spinCount="100000" sheet="1" objects="1" scenarios="1"/>
  <phoneticPr fontId="6"/>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row r="3" spans="2:116" ht="13.5" customHeight="1"/>
    <row r="4" spans="2:116" ht="13.5" customHeight="1">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row r="20" spans="9:116" ht="13.5" customHeight="1"/>
    <row r="21" spans="9:116" ht="13.5" customHeight="1">
      <c r="DL21" s="95"/>
    </row>
    <row r="22" spans="9:116" ht="13.5" customHeight="1">
      <c r="DI22" s="95"/>
      <c r="DJ22" s="95"/>
      <c r="DK22" s="95"/>
      <c r="DL22" s="95"/>
    </row>
    <row r="23" spans="9:116" ht="13.5" customHeight="1">
      <c r="CY23" s="95"/>
      <c r="CZ23" s="95"/>
      <c r="DA23" s="95"/>
      <c r="DB23" s="95"/>
      <c r="DC23" s="95"/>
      <c r="DD23" s="95"/>
      <c r="DE23" s="95"/>
      <c r="DF23" s="95"/>
      <c r="DG23" s="95"/>
      <c r="DH23" s="95"/>
      <c r="DI23" s="95"/>
      <c r="DJ23" s="95"/>
      <c r="DK23" s="95"/>
      <c r="DL23" s="9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5"/>
      <c r="DA35" s="95"/>
      <c r="DB35" s="95"/>
      <c r="DC35" s="95"/>
      <c r="DD35" s="95"/>
      <c r="DE35" s="95"/>
      <c r="DF35" s="95"/>
      <c r="DG35" s="95"/>
      <c r="DH35" s="95"/>
      <c r="DI35" s="95"/>
      <c r="DJ35" s="95"/>
      <c r="DK35" s="95"/>
      <c r="DL35" s="95"/>
    </row>
    <row r="36" spans="15:116" ht="13.5" customHeight="1"/>
    <row r="37" spans="15:116" ht="13.5" customHeight="1">
      <c r="DL37" s="95"/>
    </row>
    <row r="38" spans="15:116" ht="13.5" customHeight="1">
      <c r="DI38" s="95"/>
      <c r="DJ38" s="95"/>
      <c r="DK38" s="95"/>
      <c r="DL38" s="95"/>
    </row>
    <row r="39" spans="15:116" ht="13.5" customHeight="1"/>
    <row r="40" spans="15:116" ht="13.5" customHeight="1"/>
    <row r="41" spans="15:116" ht="13.5" customHeight="1"/>
    <row r="42" spans="15:116" ht="13.5" customHeight="1"/>
    <row r="43" spans="15:116" ht="13.5" customHeight="1">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c r="DL44" s="95"/>
    </row>
    <row r="45" spans="15:116" ht="13.5" customHeight="1"/>
    <row r="46" spans="15:116" ht="13.5" customHeight="1">
      <c r="DA46" s="95"/>
      <c r="DB46" s="95"/>
      <c r="DC46" s="95"/>
      <c r="DD46" s="95"/>
      <c r="DE46" s="95"/>
      <c r="DF46" s="95"/>
      <c r="DG46" s="95"/>
      <c r="DH46" s="95"/>
      <c r="DI46" s="95"/>
      <c r="DJ46" s="95"/>
      <c r="DK46" s="95"/>
      <c r="DL46" s="95"/>
    </row>
    <row r="47" spans="15:116" ht="13.5" customHeight="1"/>
    <row r="48" spans="15:116" ht="13.5" customHeight="1"/>
    <row r="49" spans="104:116" ht="13.5" customHeight="1"/>
    <row r="50" spans="104:116" ht="13.5" customHeight="1">
      <c r="CZ50" s="95"/>
      <c r="DA50" s="95"/>
      <c r="DB50" s="95"/>
      <c r="DC50" s="95"/>
      <c r="DD50" s="95"/>
      <c r="DE50" s="95"/>
      <c r="DF50" s="95"/>
      <c r="DG50" s="95"/>
      <c r="DH50" s="95"/>
      <c r="DI50" s="95"/>
      <c r="DJ50" s="95"/>
      <c r="DK50" s="95"/>
      <c r="DL50" s="95"/>
    </row>
    <row r="51" spans="104:116" ht="13.5" customHeight="1"/>
    <row r="52" spans="104:116" ht="13.5" customHeight="1"/>
    <row r="53" spans="104:116" ht="13.5" customHeight="1">
      <c r="DL53" s="9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5"/>
      <c r="DD67" s="95"/>
      <c r="DE67" s="95"/>
      <c r="DF67" s="95"/>
      <c r="DG67" s="95"/>
      <c r="DH67" s="95"/>
      <c r="DI67" s="95"/>
      <c r="DJ67" s="95"/>
      <c r="DK67" s="95"/>
      <c r="DL67" s="9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DDU+IMXQsAbh1gMOyq5kx5hxnX1qVgt74QtmsukId6chfQdSwGUqYuOViwyCSLIQRQ5NGSXZW+2bzQ7eNwXaw==" saltValue="N3BLAFSOcXtO6D/bZXVLP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339</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87</v>
      </c>
      <c r="AP7" s="144"/>
      <c r="AQ7" s="155" t="s">
        <v>507</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508</v>
      </c>
      <c r="AQ8" s="156" t="s">
        <v>510</v>
      </c>
      <c r="AR8" s="170" t="s">
        <v>155</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511</v>
      </c>
      <c r="AL9" s="1032"/>
      <c r="AM9" s="1032"/>
      <c r="AN9" s="1033"/>
      <c r="AO9" s="134">
        <v>3421944</v>
      </c>
      <c r="AP9" s="134">
        <v>108595</v>
      </c>
      <c r="AQ9" s="157">
        <v>90613</v>
      </c>
      <c r="AR9" s="171">
        <v>19.8</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505</v>
      </c>
      <c r="AL10" s="1032"/>
      <c r="AM10" s="1032"/>
      <c r="AN10" s="1033"/>
      <c r="AO10" s="135">
        <v>291118</v>
      </c>
      <c r="AP10" s="135">
        <v>9239</v>
      </c>
      <c r="AQ10" s="158">
        <v>7525</v>
      </c>
      <c r="AR10" s="172">
        <v>22.8</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217</v>
      </c>
      <c r="AL11" s="1032"/>
      <c r="AM11" s="1032"/>
      <c r="AN11" s="1033"/>
      <c r="AO11" s="135">
        <v>648704</v>
      </c>
      <c r="AP11" s="135">
        <v>20587</v>
      </c>
      <c r="AQ11" s="158">
        <v>9582</v>
      </c>
      <c r="AR11" s="172">
        <v>114.9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406</v>
      </c>
      <c r="AL12" s="1032"/>
      <c r="AM12" s="1032"/>
      <c r="AN12" s="1033"/>
      <c r="AO12" s="135" t="s">
        <v>206</v>
      </c>
      <c r="AP12" s="135" t="s">
        <v>206</v>
      </c>
      <c r="AQ12" s="158">
        <v>1356</v>
      </c>
      <c r="AR12" s="172" t="s">
        <v>206</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246</v>
      </c>
      <c r="AL13" s="1032"/>
      <c r="AM13" s="1032"/>
      <c r="AN13" s="1033"/>
      <c r="AO13" s="135" t="s">
        <v>206</v>
      </c>
      <c r="AP13" s="135" t="s">
        <v>206</v>
      </c>
      <c r="AQ13" s="158">
        <v>2</v>
      </c>
      <c r="AR13" s="172" t="s">
        <v>206</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300</v>
      </c>
      <c r="AL14" s="1032"/>
      <c r="AM14" s="1032"/>
      <c r="AN14" s="1033"/>
      <c r="AO14" s="135">
        <v>90963</v>
      </c>
      <c r="AP14" s="135">
        <v>2887</v>
      </c>
      <c r="AQ14" s="158">
        <v>4182</v>
      </c>
      <c r="AR14" s="172">
        <v>-31</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512</v>
      </c>
      <c r="AL15" s="1032"/>
      <c r="AM15" s="1032"/>
      <c r="AN15" s="1033"/>
      <c r="AO15" s="135">
        <v>135015</v>
      </c>
      <c r="AP15" s="135">
        <v>4285</v>
      </c>
      <c r="AQ15" s="158">
        <v>2331</v>
      </c>
      <c r="AR15" s="172">
        <v>83.8</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318</v>
      </c>
      <c r="AL16" s="1035"/>
      <c r="AM16" s="1035"/>
      <c r="AN16" s="1036"/>
      <c r="AO16" s="135">
        <v>-223738</v>
      </c>
      <c r="AP16" s="135">
        <v>-7100</v>
      </c>
      <c r="AQ16" s="158">
        <v>-8270</v>
      </c>
      <c r="AR16" s="172">
        <v>-14.1</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283</v>
      </c>
      <c r="AL17" s="1035"/>
      <c r="AM17" s="1035"/>
      <c r="AN17" s="1036"/>
      <c r="AO17" s="135">
        <v>4364006</v>
      </c>
      <c r="AP17" s="135">
        <v>138492</v>
      </c>
      <c r="AQ17" s="158">
        <v>107322</v>
      </c>
      <c r="AR17" s="172">
        <v>29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184</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513</v>
      </c>
      <c r="AP20" s="146" t="s">
        <v>344</v>
      </c>
      <c r="AQ20" s="159" t="s">
        <v>42</v>
      </c>
      <c r="AR20" s="173"/>
    </row>
    <row r="21" spans="1:46" s="98" customFormat="1">
      <c r="A21" s="100"/>
      <c r="AK21" s="1037" t="s">
        <v>189</v>
      </c>
      <c r="AL21" s="1038"/>
      <c r="AM21" s="1038"/>
      <c r="AN21" s="1039"/>
      <c r="AO21" s="137">
        <v>10.79</v>
      </c>
      <c r="AP21" s="147">
        <v>10.18</v>
      </c>
      <c r="AQ21" s="160">
        <v>0.61</v>
      </c>
      <c r="AS21" s="179"/>
      <c r="AT21" s="100"/>
    </row>
    <row r="22" spans="1:46" s="98" customFormat="1">
      <c r="A22" s="100"/>
      <c r="AK22" s="1037" t="s">
        <v>514</v>
      </c>
      <c r="AL22" s="1038"/>
      <c r="AM22" s="1038"/>
      <c r="AN22" s="1039"/>
      <c r="AO22" s="138">
        <v>97.1</v>
      </c>
      <c r="AP22" s="148">
        <v>97.7</v>
      </c>
      <c r="AQ22" s="161">
        <v>-0.6</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515</v>
      </c>
      <c r="AP26" s="149"/>
      <c r="AQ26" s="149"/>
      <c r="AR26" s="149"/>
      <c r="AS26" s="102"/>
      <c r="AT26" s="102"/>
    </row>
    <row r="27" spans="1:46">
      <c r="A27" s="103"/>
      <c r="AO27" s="108"/>
      <c r="AP27" s="108"/>
      <c r="AQ27" s="108"/>
      <c r="AR27" s="108"/>
      <c r="AS27" s="108"/>
      <c r="AT27" s="108"/>
    </row>
    <row r="28" spans="1:46" ht="17.25">
      <c r="A28" s="99" t="s">
        <v>275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87</v>
      </c>
      <c r="AP30" s="144"/>
      <c r="AQ30" s="155" t="s">
        <v>507</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508</v>
      </c>
      <c r="AQ31" s="156" t="s">
        <v>510</v>
      </c>
      <c r="AR31" s="170" t="s">
        <v>155</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516</v>
      </c>
      <c r="AL32" s="1041"/>
      <c r="AM32" s="1041"/>
      <c r="AN32" s="1042"/>
      <c r="AO32" s="135">
        <v>3278412</v>
      </c>
      <c r="AP32" s="135">
        <v>104040</v>
      </c>
      <c r="AQ32" s="162">
        <v>67619</v>
      </c>
      <c r="AR32" s="172">
        <v>53.9</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517</v>
      </c>
      <c r="AL33" s="1041"/>
      <c r="AM33" s="1041"/>
      <c r="AN33" s="1042"/>
      <c r="AO33" s="135" t="s">
        <v>206</v>
      </c>
      <c r="AP33" s="135" t="s">
        <v>206</v>
      </c>
      <c r="AQ33" s="162" t="s">
        <v>206</v>
      </c>
      <c r="AR33" s="172" t="s">
        <v>206</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60</v>
      </c>
      <c r="AL34" s="1041"/>
      <c r="AM34" s="1041"/>
      <c r="AN34" s="1042"/>
      <c r="AO34" s="135" t="s">
        <v>206</v>
      </c>
      <c r="AP34" s="135" t="s">
        <v>206</v>
      </c>
      <c r="AQ34" s="162">
        <v>3</v>
      </c>
      <c r="AR34" s="172" t="s">
        <v>206</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518</v>
      </c>
      <c r="AL35" s="1041"/>
      <c r="AM35" s="1041"/>
      <c r="AN35" s="1042"/>
      <c r="AO35" s="135">
        <v>1411147</v>
      </c>
      <c r="AP35" s="135">
        <v>44783</v>
      </c>
      <c r="AQ35" s="162">
        <v>17835</v>
      </c>
      <c r="AR35" s="172">
        <v>151.1</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36</v>
      </c>
      <c r="AL36" s="1041"/>
      <c r="AM36" s="1041"/>
      <c r="AN36" s="1042"/>
      <c r="AO36" s="135">
        <v>258771</v>
      </c>
      <c r="AP36" s="135">
        <v>8212</v>
      </c>
      <c r="AQ36" s="162">
        <v>2401</v>
      </c>
      <c r="AR36" s="172">
        <v>242</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358</v>
      </c>
      <c r="AL37" s="1041"/>
      <c r="AM37" s="1041"/>
      <c r="AN37" s="1042"/>
      <c r="AO37" s="135" t="s">
        <v>206</v>
      </c>
      <c r="AP37" s="135" t="s">
        <v>206</v>
      </c>
      <c r="AQ37" s="162">
        <v>732</v>
      </c>
      <c r="AR37" s="172" t="s">
        <v>206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231</v>
      </c>
      <c r="AL38" s="1044"/>
      <c r="AM38" s="1044"/>
      <c r="AN38" s="1045"/>
      <c r="AO38" s="139">
        <v>132</v>
      </c>
      <c r="AP38" s="139">
        <v>4</v>
      </c>
      <c r="AQ38" s="163">
        <v>5</v>
      </c>
      <c r="AR38" s="161">
        <v>-20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85</v>
      </c>
      <c r="AL39" s="1044"/>
      <c r="AM39" s="1044"/>
      <c r="AN39" s="1045"/>
      <c r="AO39" s="135">
        <v>-194762</v>
      </c>
      <c r="AP39" s="135">
        <v>-6181</v>
      </c>
      <c r="AQ39" s="162">
        <v>-3806</v>
      </c>
      <c r="AR39" s="172">
        <v>62.4</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519</v>
      </c>
      <c r="AL40" s="1041"/>
      <c r="AM40" s="1041"/>
      <c r="AN40" s="1042"/>
      <c r="AO40" s="135">
        <v>-3409025</v>
      </c>
      <c r="AP40" s="135">
        <v>-108185</v>
      </c>
      <c r="AQ40" s="162">
        <v>-59049</v>
      </c>
      <c r="AR40" s="172">
        <v>83.2</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399</v>
      </c>
      <c r="AL41" s="1047"/>
      <c r="AM41" s="1047"/>
      <c r="AN41" s="1048"/>
      <c r="AO41" s="135">
        <v>1344675</v>
      </c>
      <c r="AP41" s="135">
        <v>42673</v>
      </c>
      <c r="AQ41" s="162">
        <v>25740</v>
      </c>
      <c r="AR41" s="172">
        <v>65.8</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182</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521</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87</v>
      </c>
      <c r="AN49" s="1049" t="s">
        <v>134</v>
      </c>
      <c r="AO49" s="1050"/>
      <c r="AP49" s="1050"/>
      <c r="AQ49" s="1050"/>
      <c r="AR49" s="1051"/>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497</v>
      </c>
      <c r="AO50" s="141" t="s">
        <v>498</v>
      </c>
      <c r="AP50" s="152" t="s">
        <v>522</v>
      </c>
      <c r="AQ50" s="165" t="s">
        <v>393</v>
      </c>
      <c r="AR50" s="175" t="s">
        <v>523</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243</v>
      </c>
      <c r="AL51" s="120"/>
      <c r="AM51" s="125">
        <v>4354503</v>
      </c>
      <c r="AN51" s="132">
        <v>132400</v>
      </c>
      <c r="AO51" s="142">
        <v>8.6999999999999993</v>
      </c>
      <c r="AP51" s="153">
        <v>85459</v>
      </c>
      <c r="AQ51" s="166">
        <v>-19.8</v>
      </c>
      <c r="AR51" s="176">
        <v>28.5</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285</v>
      </c>
      <c r="AM52" s="126">
        <v>3155693</v>
      </c>
      <c r="AN52" s="133">
        <v>95950</v>
      </c>
      <c r="AO52" s="143">
        <v>10.8</v>
      </c>
      <c r="AP52" s="154">
        <v>44378</v>
      </c>
      <c r="AQ52" s="167">
        <v>-2.6</v>
      </c>
      <c r="AR52" s="177">
        <v>13.4</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136</v>
      </c>
      <c r="AL53" s="120"/>
      <c r="AM53" s="125">
        <v>2061969</v>
      </c>
      <c r="AN53" s="132">
        <v>63092</v>
      </c>
      <c r="AO53" s="142">
        <v>-52.3</v>
      </c>
      <c r="AP53" s="153">
        <v>83280</v>
      </c>
      <c r="AQ53" s="166">
        <v>-2.5</v>
      </c>
      <c r="AR53" s="176">
        <v>-49.8</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285</v>
      </c>
      <c r="AM54" s="126">
        <v>1297896</v>
      </c>
      <c r="AN54" s="133">
        <v>39713</v>
      </c>
      <c r="AO54" s="143">
        <v>-58.6</v>
      </c>
      <c r="AP54" s="154">
        <v>43123</v>
      </c>
      <c r="AQ54" s="167">
        <v>-2.8</v>
      </c>
      <c r="AR54" s="177">
        <v>-55.8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241</v>
      </c>
      <c r="AL55" s="120"/>
      <c r="AM55" s="125">
        <v>2731093</v>
      </c>
      <c r="AN55" s="132">
        <v>84585</v>
      </c>
      <c r="AO55" s="142">
        <v>34.1</v>
      </c>
      <c r="AP55" s="153">
        <v>88968</v>
      </c>
      <c r="AQ55" s="166">
        <v>6.8</v>
      </c>
      <c r="AR55" s="176">
        <v>27.3</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285</v>
      </c>
      <c r="AM56" s="126">
        <v>1500885</v>
      </c>
      <c r="AN56" s="133">
        <v>46484</v>
      </c>
      <c r="AO56" s="143">
        <v>17</v>
      </c>
      <c r="AP56" s="154">
        <v>45482</v>
      </c>
      <c r="AQ56" s="167">
        <v>5.5</v>
      </c>
      <c r="AR56" s="177">
        <v>11.5</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509</v>
      </c>
      <c r="AL57" s="120"/>
      <c r="AM57" s="125">
        <v>2278216</v>
      </c>
      <c r="AN57" s="132">
        <v>71237</v>
      </c>
      <c r="AO57" s="142">
        <v>-15.8</v>
      </c>
      <c r="AP57" s="153">
        <v>85173</v>
      </c>
      <c r="AQ57" s="166">
        <v>-4.3</v>
      </c>
      <c r="AR57" s="176">
        <v>-11.5</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285</v>
      </c>
      <c r="AM58" s="126">
        <v>1779576</v>
      </c>
      <c r="AN58" s="133">
        <v>55645</v>
      </c>
      <c r="AO58" s="143">
        <v>19.7</v>
      </c>
      <c r="AP58" s="154">
        <v>43913</v>
      </c>
      <c r="AQ58" s="167">
        <v>-3.4</v>
      </c>
      <c r="AR58" s="177">
        <v>23.1</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524</v>
      </c>
      <c r="AL59" s="120"/>
      <c r="AM59" s="125">
        <v>2857875</v>
      </c>
      <c r="AN59" s="132">
        <v>90695</v>
      </c>
      <c r="AO59" s="142">
        <v>27.3</v>
      </c>
      <c r="AP59" s="153">
        <v>94081</v>
      </c>
      <c r="AQ59" s="166">
        <v>10.5</v>
      </c>
      <c r="AR59" s="176">
        <v>16.8</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285</v>
      </c>
      <c r="AM60" s="126">
        <v>2009150</v>
      </c>
      <c r="AN60" s="133">
        <v>63760</v>
      </c>
      <c r="AO60" s="143">
        <v>14.6</v>
      </c>
      <c r="AP60" s="154">
        <v>48949</v>
      </c>
      <c r="AQ60" s="167">
        <v>11.5</v>
      </c>
      <c r="AR60" s="177">
        <v>3.1</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525</v>
      </c>
      <c r="AL61" s="123"/>
      <c r="AM61" s="125">
        <v>2856731</v>
      </c>
      <c r="AN61" s="132">
        <v>88402</v>
      </c>
      <c r="AO61" s="142">
        <v>0.4</v>
      </c>
      <c r="AP61" s="153">
        <v>87392</v>
      </c>
      <c r="AQ61" s="168">
        <v>-1.9</v>
      </c>
      <c r="AR61" s="176">
        <v>2.2999999999999998</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285</v>
      </c>
      <c r="AM62" s="126">
        <v>1948640</v>
      </c>
      <c r="AN62" s="133">
        <v>60310</v>
      </c>
      <c r="AO62" s="143">
        <v>0.7</v>
      </c>
      <c r="AP62" s="154">
        <v>45169</v>
      </c>
      <c r="AQ62" s="167">
        <v>1.6</v>
      </c>
      <c r="AR62" s="177">
        <v>-0.9</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nQ5LFx0Ko/VdSj5bPjJq2+u8NeriDBOb9MeFS1UxvG5/8UDsQTUcD21vvF+/bB9pbPZG3ts0BNY4oaBBkgf6EA==" saltValue="14KjXbY8wHljbNnYje+RM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101</v>
      </c>
    </row>
    <row r="120" spans="125:125" ht="13.5" hidden="1" customHeight="1"/>
    <row r="121" spans="125:125" ht="13.5" hidden="1" customHeight="1">
      <c r="DU121" s="95"/>
    </row>
  </sheetData>
  <sheetProtection algorithmName="SHA-512" hashValue="aeVV4ytHPuUi/zbjNBq3LwRnJqvCacAGpdM7ZOtH1b/ulp+CnKB1r+Ow1et3213wN+entlwbohsMLYhaFBs+IA==" saltValue="h9KpSLv9nAlLpcfhP2d6V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101</v>
      </c>
    </row>
  </sheetData>
  <sheetProtection algorithmName="SHA-512" hashValue="wfZ2mchEMZyAyNCEJ0enH2DKYjhVTIz9XePhLwkTjiH6JTFr6qI8K2CWhCL+LBfW7MiSzradXzbzEdPJulkWQA==" saltValue="8o9aZgD0hPdS7MccFU4ia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14</v>
      </c>
      <c r="F46" s="190" t="s">
        <v>527</v>
      </c>
      <c r="G46" s="194" t="s">
        <v>528</v>
      </c>
      <c r="H46" s="194" t="s">
        <v>421</v>
      </c>
      <c r="I46" s="194" t="s">
        <v>529</v>
      </c>
      <c r="J46" s="199" t="s">
        <v>530</v>
      </c>
    </row>
    <row r="47" spans="2:10" ht="57.75" customHeight="1">
      <c r="B47" s="185"/>
      <c r="C47" s="1056" t="s">
        <v>3</v>
      </c>
      <c r="D47" s="1056"/>
      <c r="E47" s="1057"/>
      <c r="F47" s="191">
        <v>24.84</v>
      </c>
      <c r="G47" s="195">
        <v>27.02</v>
      </c>
      <c r="H47" s="195">
        <v>27.78</v>
      </c>
      <c r="I47" s="195">
        <v>23.84</v>
      </c>
      <c r="J47" s="200">
        <v>23.58</v>
      </c>
    </row>
    <row r="48" spans="2:10" ht="57.75" customHeight="1">
      <c r="B48" s="186"/>
      <c r="C48" s="1058" t="s">
        <v>10</v>
      </c>
      <c r="D48" s="1058"/>
      <c r="E48" s="1059"/>
      <c r="F48" s="192">
        <v>3.57</v>
      </c>
      <c r="G48" s="196">
        <v>3.31</v>
      </c>
      <c r="H48" s="196">
        <v>3.66</v>
      </c>
      <c r="I48" s="196">
        <v>4.2</v>
      </c>
      <c r="J48" s="201">
        <v>4.38</v>
      </c>
    </row>
    <row r="49" spans="2:10" ht="57.75" customHeight="1">
      <c r="B49" s="187"/>
      <c r="C49" s="1060" t="s">
        <v>13</v>
      </c>
      <c r="D49" s="1060"/>
      <c r="E49" s="1061"/>
      <c r="F49" s="193">
        <v>2.61</v>
      </c>
      <c r="G49" s="197">
        <v>1.49</v>
      </c>
      <c r="H49" s="197">
        <v>0.78</v>
      </c>
      <c r="I49" s="197" t="s">
        <v>531</v>
      </c>
      <c r="J49" s="202">
        <v>0.08</v>
      </c>
    </row>
    <row r="50" spans="2:10" ht="13.5" customHeight="1"/>
  </sheetData>
  <sheetProtection algorithmName="SHA-512" hashValue="L4FgtHTuifHNG6ODcCq6oPnVc66QkCUMXYtPJsBp+JXhu/FfPjB0Ozcdjkdb21wvgwbahhd9DweU9Y0LQvQyew==" saltValue="IY+d2QmHUvg5Hzt+Hd3KQ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14</v>
      </c>
      <c r="F33" s="213" t="s">
        <v>527</v>
      </c>
      <c r="G33" s="218" t="s">
        <v>528</v>
      </c>
      <c r="H33" s="218" t="s">
        <v>421</v>
      </c>
      <c r="I33" s="218" t="s">
        <v>529</v>
      </c>
      <c r="J33" s="222" t="s">
        <v>530</v>
      </c>
      <c r="K33" s="203"/>
      <c r="L33" s="203"/>
      <c r="M33" s="203"/>
      <c r="N33" s="203"/>
      <c r="O33" s="203"/>
      <c r="P33" s="203"/>
    </row>
    <row r="34" spans="1:16" ht="39" customHeight="1">
      <c r="A34" s="203"/>
      <c r="B34" s="205"/>
      <c r="C34" s="1062" t="s">
        <v>239</v>
      </c>
      <c r="D34" s="1062"/>
      <c r="E34" s="1063"/>
      <c r="F34" s="214">
        <v>16.23</v>
      </c>
      <c r="G34" s="219">
        <v>17.09</v>
      </c>
      <c r="H34" s="219">
        <v>17.649999999999999</v>
      </c>
      <c r="I34" s="219">
        <v>21.35</v>
      </c>
      <c r="J34" s="223">
        <v>20.92</v>
      </c>
      <c r="K34" s="203"/>
      <c r="L34" s="203"/>
      <c r="M34" s="203"/>
      <c r="N34" s="203"/>
      <c r="O34" s="203"/>
      <c r="P34" s="203"/>
    </row>
    <row r="35" spans="1:16" ht="39" customHeight="1">
      <c r="A35" s="203"/>
      <c r="B35" s="206"/>
      <c r="C35" s="1064" t="s">
        <v>454</v>
      </c>
      <c r="D35" s="1064"/>
      <c r="E35" s="1065"/>
      <c r="F35" s="215">
        <v>3.55</v>
      </c>
      <c r="G35" s="220">
        <v>3.29</v>
      </c>
      <c r="H35" s="220">
        <v>3.62</v>
      </c>
      <c r="I35" s="220">
        <v>4.16</v>
      </c>
      <c r="J35" s="224">
        <v>4.3499999999999996</v>
      </c>
      <c r="K35" s="203"/>
      <c r="L35" s="203"/>
      <c r="M35" s="203"/>
      <c r="N35" s="203"/>
      <c r="O35" s="203"/>
      <c r="P35" s="203"/>
    </row>
    <row r="36" spans="1:16" ht="39" customHeight="1">
      <c r="A36" s="203"/>
      <c r="B36" s="206"/>
      <c r="C36" s="1064" t="s">
        <v>45</v>
      </c>
      <c r="D36" s="1064"/>
      <c r="E36" s="1065"/>
      <c r="F36" s="215">
        <v>0.37</v>
      </c>
      <c r="G36" s="220">
        <v>0.28999999999999998</v>
      </c>
      <c r="H36" s="220">
        <v>0.16</v>
      </c>
      <c r="I36" s="220">
        <v>0.12</v>
      </c>
      <c r="J36" s="224">
        <v>1.33</v>
      </c>
      <c r="K36" s="203"/>
      <c r="L36" s="203"/>
      <c r="M36" s="203"/>
      <c r="N36" s="203"/>
      <c r="O36" s="203"/>
      <c r="P36" s="203"/>
    </row>
    <row r="37" spans="1:16" ht="39" customHeight="1">
      <c r="A37" s="203"/>
      <c r="B37" s="206"/>
      <c r="C37" s="1064" t="s">
        <v>294</v>
      </c>
      <c r="D37" s="1064"/>
      <c r="E37" s="1065"/>
      <c r="F37" s="215">
        <v>1.07</v>
      </c>
      <c r="G37" s="220">
        <v>0.81</v>
      </c>
      <c r="H37" s="220">
        <v>1.17</v>
      </c>
      <c r="I37" s="220">
        <v>1.02</v>
      </c>
      <c r="J37" s="224">
        <v>0.87</v>
      </c>
      <c r="K37" s="203"/>
      <c r="L37" s="203"/>
      <c r="M37" s="203"/>
      <c r="N37" s="203"/>
      <c r="O37" s="203"/>
      <c r="P37" s="203"/>
    </row>
    <row r="38" spans="1:16" ht="39" customHeight="1">
      <c r="A38" s="203"/>
      <c r="B38" s="206"/>
      <c r="C38" s="1064" t="s">
        <v>464</v>
      </c>
      <c r="D38" s="1064"/>
      <c r="E38" s="1065"/>
      <c r="F38" s="215">
        <v>0.23</v>
      </c>
      <c r="G38" s="220">
        <v>0.48</v>
      </c>
      <c r="H38" s="220">
        <v>0.83</v>
      </c>
      <c r="I38" s="220">
        <v>0.25</v>
      </c>
      <c r="J38" s="224">
        <v>0.1</v>
      </c>
      <c r="K38" s="203"/>
      <c r="L38" s="203"/>
      <c r="M38" s="203"/>
      <c r="N38" s="203"/>
      <c r="O38" s="203"/>
      <c r="P38" s="203"/>
    </row>
    <row r="39" spans="1:16" ht="39" customHeight="1">
      <c r="A39" s="203"/>
      <c r="B39" s="206"/>
      <c r="C39" s="1064" t="s">
        <v>465</v>
      </c>
      <c r="D39" s="1064"/>
      <c r="E39" s="1065"/>
      <c r="F39" s="215">
        <v>0.05</v>
      </c>
      <c r="G39" s="220">
        <v>0.05</v>
      </c>
      <c r="H39" s="220">
        <v>0.06</v>
      </c>
      <c r="I39" s="220">
        <v>0.05</v>
      </c>
      <c r="J39" s="224">
        <v>0.06</v>
      </c>
      <c r="K39" s="203"/>
      <c r="L39" s="203"/>
      <c r="M39" s="203"/>
      <c r="N39" s="203"/>
      <c r="O39" s="203"/>
      <c r="P39" s="203"/>
    </row>
    <row r="40" spans="1:16" ht="39" customHeight="1">
      <c r="A40" s="203"/>
      <c r="B40" s="206"/>
      <c r="C40" s="1064" t="s">
        <v>179</v>
      </c>
      <c r="D40" s="1064"/>
      <c r="E40" s="1065"/>
      <c r="F40" s="215">
        <v>0.02</v>
      </c>
      <c r="G40" s="220">
        <v>0.01</v>
      </c>
      <c r="H40" s="220">
        <v>0.04</v>
      </c>
      <c r="I40" s="220">
        <v>0.03</v>
      </c>
      <c r="J40" s="224">
        <v>0.02</v>
      </c>
      <c r="K40" s="203"/>
      <c r="L40" s="203"/>
      <c r="M40" s="203"/>
      <c r="N40" s="203"/>
      <c r="O40" s="203"/>
      <c r="P40" s="203"/>
    </row>
    <row r="41" spans="1:16" ht="39" customHeight="1">
      <c r="A41" s="203"/>
      <c r="B41" s="206"/>
      <c r="C41" s="1064" t="s">
        <v>456</v>
      </c>
      <c r="D41" s="1064"/>
      <c r="E41" s="1065"/>
      <c r="F41" s="215">
        <v>0</v>
      </c>
      <c r="G41" s="220">
        <v>0</v>
      </c>
      <c r="H41" s="220">
        <v>0</v>
      </c>
      <c r="I41" s="220">
        <v>0</v>
      </c>
      <c r="J41" s="224">
        <v>0</v>
      </c>
      <c r="K41" s="203"/>
      <c r="L41" s="203"/>
      <c r="M41" s="203"/>
      <c r="N41" s="203"/>
      <c r="O41" s="203"/>
      <c r="P41" s="203"/>
    </row>
    <row r="42" spans="1:16" ht="39" customHeight="1">
      <c r="A42" s="203"/>
      <c r="B42" s="207"/>
      <c r="C42" s="1064" t="s">
        <v>532</v>
      </c>
      <c r="D42" s="1064"/>
      <c r="E42" s="1065"/>
      <c r="F42" s="215" t="s">
        <v>206</v>
      </c>
      <c r="G42" s="220" t="s">
        <v>206</v>
      </c>
      <c r="H42" s="220" t="s">
        <v>206</v>
      </c>
      <c r="I42" s="220" t="s">
        <v>206</v>
      </c>
      <c r="J42" s="224" t="s">
        <v>206</v>
      </c>
      <c r="K42" s="203"/>
      <c r="L42" s="203"/>
      <c r="M42" s="203"/>
      <c r="N42" s="203"/>
      <c r="O42" s="203"/>
      <c r="P42" s="203"/>
    </row>
    <row r="43" spans="1:16" ht="39" customHeight="1">
      <c r="A43" s="203"/>
      <c r="B43" s="208"/>
      <c r="C43" s="1066" t="s">
        <v>491</v>
      </c>
      <c r="D43" s="1066"/>
      <c r="E43" s="1067"/>
      <c r="F43" s="216">
        <v>0.2</v>
      </c>
      <c r="G43" s="221">
        <v>0.19</v>
      </c>
      <c r="H43" s="221">
        <v>0.96</v>
      </c>
      <c r="I43" s="221" t="s">
        <v>206</v>
      </c>
      <c r="J43" s="225" t="s">
        <v>206</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nSLge5iehpVD8hBgDUqULhl5KOVNVBnM+eM3qeLqVOphsFNuFNVx+L2OSbOxwL1SmBCGgVfyy+8S1KP+VC/2FQ==" saltValue="nKDFKW9Qa9yS8rMDIIdjq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c r="A44" s="103"/>
      <c r="B44" s="226" t="s">
        <v>22</v>
      </c>
      <c r="C44" s="232"/>
      <c r="D44" s="232"/>
      <c r="E44" s="240"/>
      <c r="F44" s="240"/>
      <c r="G44" s="240"/>
      <c r="H44" s="240"/>
      <c r="I44" s="240"/>
      <c r="J44" s="243" t="s">
        <v>14</v>
      </c>
      <c r="K44" s="245" t="s">
        <v>527</v>
      </c>
      <c r="L44" s="253" t="s">
        <v>528</v>
      </c>
      <c r="M44" s="253" t="s">
        <v>421</v>
      </c>
      <c r="N44" s="253" t="s">
        <v>529</v>
      </c>
      <c r="O44" s="261" t="s">
        <v>530</v>
      </c>
      <c r="P44" s="103"/>
      <c r="Q44" s="103"/>
      <c r="R44" s="103"/>
      <c r="S44" s="103"/>
      <c r="T44" s="103"/>
      <c r="U44" s="103"/>
    </row>
    <row r="45" spans="1:21" ht="30.75" customHeight="1">
      <c r="A45" s="103"/>
      <c r="B45" s="1088" t="s">
        <v>26</v>
      </c>
      <c r="C45" s="1089"/>
      <c r="D45" s="235"/>
      <c r="E45" s="1068" t="s">
        <v>24</v>
      </c>
      <c r="F45" s="1068"/>
      <c r="G45" s="1068"/>
      <c r="H45" s="1068"/>
      <c r="I45" s="1068"/>
      <c r="J45" s="1069"/>
      <c r="K45" s="246">
        <v>3247</v>
      </c>
      <c r="L45" s="254">
        <v>3246</v>
      </c>
      <c r="M45" s="254">
        <v>3265</v>
      </c>
      <c r="N45" s="254">
        <v>3209</v>
      </c>
      <c r="O45" s="262">
        <v>3278</v>
      </c>
      <c r="P45" s="103"/>
      <c r="Q45" s="103"/>
      <c r="R45" s="103"/>
      <c r="S45" s="103"/>
      <c r="T45" s="103"/>
      <c r="U45" s="103"/>
    </row>
    <row r="46" spans="1:21" ht="30.75" customHeight="1">
      <c r="A46" s="103"/>
      <c r="B46" s="1090"/>
      <c r="C46" s="1091"/>
      <c r="D46" s="236"/>
      <c r="E46" s="1070" t="s">
        <v>28</v>
      </c>
      <c r="F46" s="1070"/>
      <c r="G46" s="1070"/>
      <c r="H46" s="1070"/>
      <c r="I46" s="1070"/>
      <c r="J46" s="1071"/>
      <c r="K46" s="247" t="s">
        <v>206</v>
      </c>
      <c r="L46" s="255" t="s">
        <v>206</v>
      </c>
      <c r="M46" s="255" t="s">
        <v>206</v>
      </c>
      <c r="N46" s="255" t="s">
        <v>206</v>
      </c>
      <c r="O46" s="263" t="s">
        <v>206</v>
      </c>
      <c r="P46" s="103"/>
      <c r="Q46" s="103"/>
      <c r="R46" s="103"/>
      <c r="S46" s="103"/>
      <c r="T46" s="103"/>
      <c r="U46" s="103"/>
    </row>
    <row r="47" spans="1:21" ht="30.75" customHeight="1">
      <c r="A47" s="103"/>
      <c r="B47" s="1090"/>
      <c r="C47" s="1091"/>
      <c r="D47" s="236"/>
      <c r="E47" s="1070" t="s">
        <v>33</v>
      </c>
      <c r="F47" s="1070"/>
      <c r="G47" s="1070"/>
      <c r="H47" s="1070"/>
      <c r="I47" s="1070"/>
      <c r="J47" s="1071"/>
      <c r="K47" s="247" t="s">
        <v>206</v>
      </c>
      <c r="L47" s="255" t="s">
        <v>206</v>
      </c>
      <c r="M47" s="255" t="s">
        <v>206</v>
      </c>
      <c r="N47" s="255" t="s">
        <v>206</v>
      </c>
      <c r="O47" s="263" t="s">
        <v>206</v>
      </c>
      <c r="P47" s="103"/>
      <c r="Q47" s="103"/>
      <c r="R47" s="103"/>
      <c r="S47" s="103"/>
      <c r="T47" s="103"/>
      <c r="U47" s="103"/>
    </row>
    <row r="48" spans="1:21" ht="30.75" customHeight="1">
      <c r="A48" s="103"/>
      <c r="B48" s="1090"/>
      <c r="C48" s="1091"/>
      <c r="D48" s="236"/>
      <c r="E48" s="1070" t="s">
        <v>38</v>
      </c>
      <c r="F48" s="1070"/>
      <c r="G48" s="1070"/>
      <c r="H48" s="1070"/>
      <c r="I48" s="1070"/>
      <c r="J48" s="1071"/>
      <c r="K48" s="247">
        <v>1245</v>
      </c>
      <c r="L48" s="255">
        <v>1349</v>
      </c>
      <c r="M48" s="255">
        <v>1393</v>
      </c>
      <c r="N48" s="255">
        <v>1374</v>
      </c>
      <c r="O48" s="263">
        <v>1411</v>
      </c>
      <c r="P48" s="103"/>
      <c r="Q48" s="103"/>
      <c r="R48" s="103"/>
      <c r="S48" s="103"/>
      <c r="T48" s="103"/>
      <c r="U48" s="103"/>
    </row>
    <row r="49" spans="1:21" ht="30.75" customHeight="1">
      <c r="A49" s="103"/>
      <c r="B49" s="1090"/>
      <c r="C49" s="1091"/>
      <c r="D49" s="236"/>
      <c r="E49" s="1070" t="s">
        <v>0</v>
      </c>
      <c r="F49" s="1070"/>
      <c r="G49" s="1070"/>
      <c r="H49" s="1070"/>
      <c r="I49" s="1070"/>
      <c r="J49" s="1071"/>
      <c r="K49" s="247">
        <v>271</v>
      </c>
      <c r="L49" s="255">
        <v>341</v>
      </c>
      <c r="M49" s="255">
        <v>363</v>
      </c>
      <c r="N49" s="255">
        <v>382</v>
      </c>
      <c r="O49" s="263">
        <v>259</v>
      </c>
      <c r="P49" s="103"/>
      <c r="Q49" s="103"/>
      <c r="R49" s="103"/>
      <c r="S49" s="103"/>
      <c r="T49" s="103"/>
      <c r="U49" s="103"/>
    </row>
    <row r="50" spans="1:21" ht="30.75" customHeight="1">
      <c r="A50" s="103"/>
      <c r="B50" s="1090"/>
      <c r="C50" s="1091"/>
      <c r="D50" s="236"/>
      <c r="E50" s="1070" t="s">
        <v>43</v>
      </c>
      <c r="F50" s="1070"/>
      <c r="G50" s="1070"/>
      <c r="H50" s="1070"/>
      <c r="I50" s="1070"/>
      <c r="J50" s="1071"/>
      <c r="K50" s="247" t="s">
        <v>206</v>
      </c>
      <c r="L50" s="255" t="s">
        <v>206</v>
      </c>
      <c r="M50" s="255" t="s">
        <v>206</v>
      </c>
      <c r="N50" s="255" t="s">
        <v>206</v>
      </c>
      <c r="O50" s="263" t="s">
        <v>206</v>
      </c>
      <c r="P50" s="103"/>
      <c r="Q50" s="103"/>
      <c r="R50" s="103"/>
      <c r="S50" s="103"/>
      <c r="T50" s="103"/>
      <c r="U50" s="103"/>
    </row>
    <row r="51" spans="1:21" ht="30.75" customHeight="1">
      <c r="A51" s="103"/>
      <c r="B51" s="1092"/>
      <c r="C51" s="1093"/>
      <c r="D51" s="237"/>
      <c r="E51" s="1070" t="s">
        <v>46</v>
      </c>
      <c r="F51" s="1070"/>
      <c r="G51" s="1070"/>
      <c r="H51" s="1070"/>
      <c r="I51" s="1070"/>
      <c r="J51" s="1071"/>
      <c r="K51" s="247" t="s">
        <v>206</v>
      </c>
      <c r="L51" s="255">
        <v>0</v>
      </c>
      <c r="M51" s="255">
        <v>0</v>
      </c>
      <c r="N51" s="255">
        <v>0</v>
      </c>
      <c r="O51" s="263">
        <v>0</v>
      </c>
      <c r="P51" s="103"/>
      <c r="Q51" s="103"/>
      <c r="R51" s="103"/>
      <c r="S51" s="103"/>
      <c r="T51" s="103"/>
      <c r="U51" s="103"/>
    </row>
    <row r="52" spans="1:21" ht="30.75" customHeight="1">
      <c r="A52" s="103"/>
      <c r="B52" s="1072" t="s">
        <v>52</v>
      </c>
      <c r="C52" s="1073"/>
      <c r="D52" s="237"/>
      <c r="E52" s="1070" t="s">
        <v>54</v>
      </c>
      <c r="F52" s="1070"/>
      <c r="G52" s="1070"/>
      <c r="H52" s="1070"/>
      <c r="I52" s="1070"/>
      <c r="J52" s="1071"/>
      <c r="K52" s="247">
        <v>3331</v>
      </c>
      <c r="L52" s="255">
        <v>3475</v>
      </c>
      <c r="M52" s="255">
        <v>3495</v>
      </c>
      <c r="N52" s="255">
        <v>3537</v>
      </c>
      <c r="O52" s="263">
        <v>3604</v>
      </c>
      <c r="P52" s="103"/>
      <c r="Q52" s="103"/>
      <c r="R52" s="103"/>
      <c r="S52" s="103"/>
      <c r="T52" s="103"/>
      <c r="U52" s="103"/>
    </row>
    <row r="53" spans="1:21" ht="30.75" customHeight="1">
      <c r="A53" s="103"/>
      <c r="B53" s="1074" t="s">
        <v>18</v>
      </c>
      <c r="C53" s="1075"/>
      <c r="D53" s="238"/>
      <c r="E53" s="1076" t="s">
        <v>57</v>
      </c>
      <c r="F53" s="1076"/>
      <c r="G53" s="1076"/>
      <c r="H53" s="1076"/>
      <c r="I53" s="1076"/>
      <c r="J53" s="1077"/>
      <c r="K53" s="248">
        <v>1432</v>
      </c>
      <c r="L53" s="256">
        <v>1461</v>
      </c>
      <c r="M53" s="256">
        <v>1526</v>
      </c>
      <c r="N53" s="256">
        <v>1428</v>
      </c>
      <c r="O53" s="264">
        <v>1344</v>
      </c>
      <c r="P53" s="103"/>
      <c r="Q53" s="103"/>
      <c r="R53" s="103"/>
      <c r="S53" s="103"/>
      <c r="T53" s="103"/>
      <c r="U53" s="103"/>
    </row>
    <row r="54" spans="1:21" ht="24" customHeight="1">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65" t="s">
        <v>533</v>
      </c>
      <c r="P55" s="103"/>
      <c r="Q55" s="103"/>
      <c r="R55" s="103"/>
      <c r="S55" s="103"/>
      <c r="T55" s="103"/>
      <c r="U55" s="103"/>
    </row>
    <row r="56" spans="1:21" ht="31.5" customHeight="1">
      <c r="A56" s="103"/>
      <c r="B56" s="229"/>
      <c r="C56" s="234"/>
      <c r="D56" s="234"/>
      <c r="E56" s="241"/>
      <c r="F56" s="241"/>
      <c r="G56" s="241"/>
      <c r="H56" s="241"/>
      <c r="I56" s="241"/>
      <c r="J56" s="244" t="s">
        <v>14</v>
      </c>
      <c r="K56" s="250" t="s">
        <v>534</v>
      </c>
      <c r="L56" s="257" t="s">
        <v>535</v>
      </c>
      <c r="M56" s="257" t="s">
        <v>536</v>
      </c>
      <c r="N56" s="257" t="s">
        <v>538</v>
      </c>
      <c r="O56" s="266" t="s">
        <v>539</v>
      </c>
      <c r="P56" s="103"/>
      <c r="Q56" s="103"/>
      <c r="R56" s="103"/>
      <c r="S56" s="103"/>
      <c r="T56" s="103"/>
      <c r="U56" s="103"/>
    </row>
    <row r="57" spans="1:21" ht="31.5" customHeight="1">
      <c r="B57" s="1084" t="s">
        <v>53</v>
      </c>
      <c r="C57" s="1085"/>
      <c r="D57" s="1078" t="s">
        <v>58</v>
      </c>
      <c r="E57" s="1079"/>
      <c r="F57" s="1079"/>
      <c r="G57" s="1079"/>
      <c r="H57" s="1079"/>
      <c r="I57" s="1079"/>
      <c r="J57" s="1080"/>
      <c r="K57" s="251"/>
      <c r="L57" s="258"/>
      <c r="M57" s="258"/>
      <c r="N57" s="258"/>
      <c r="O57" s="267"/>
    </row>
    <row r="58" spans="1:21" ht="31.5" customHeight="1">
      <c r="B58" s="1086"/>
      <c r="C58" s="1087"/>
      <c r="D58" s="1081" t="s">
        <v>61</v>
      </c>
      <c r="E58" s="1082"/>
      <c r="F58" s="1082"/>
      <c r="G58" s="1082"/>
      <c r="H58" s="1082"/>
      <c r="I58" s="1082"/>
      <c r="J58" s="1083"/>
      <c r="K58" s="252"/>
      <c r="L58" s="259"/>
      <c r="M58" s="259"/>
      <c r="N58" s="259"/>
      <c r="O58" s="268"/>
    </row>
    <row r="59" spans="1:21" ht="24" customHeight="1">
      <c r="B59" s="230"/>
      <c r="C59" s="230"/>
      <c r="D59" s="239" t="s">
        <v>49</v>
      </c>
      <c r="E59" s="242"/>
      <c r="F59" s="242"/>
      <c r="G59" s="242"/>
      <c r="H59" s="242"/>
      <c r="I59" s="242"/>
      <c r="J59" s="242"/>
      <c r="K59" s="242"/>
      <c r="L59" s="242"/>
      <c r="M59" s="242"/>
      <c r="N59" s="242"/>
      <c r="O59" s="242"/>
    </row>
    <row r="60" spans="1:21" ht="24" customHeight="1">
      <c r="B60" s="231"/>
      <c r="C60" s="231"/>
      <c r="D60" s="239" t="s">
        <v>44</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5Ws6QaBamUqcJQs2+57c5hsLm9iIcCgUNCVegi8ZPec3QczWxpXUMwIzkZcnVccrffaM8Ze7hA2ZEfEqJ1EZbg==" saltValue="dmvzp183RddPU5inIf/NS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21</v>
      </c>
    </row>
    <row r="40" spans="2:13" ht="27.75" customHeight="1">
      <c r="B40" s="226" t="s">
        <v>22</v>
      </c>
      <c r="C40" s="232"/>
      <c r="D40" s="232"/>
      <c r="E40" s="240"/>
      <c r="F40" s="240"/>
      <c r="G40" s="240"/>
      <c r="H40" s="243" t="s">
        <v>14</v>
      </c>
      <c r="I40" s="245" t="s">
        <v>527</v>
      </c>
      <c r="J40" s="253" t="s">
        <v>528</v>
      </c>
      <c r="K40" s="253" t="s">
        <v>421</v>
      </c>
      <c r="L40" s="253" t="s">
        <v>529</v>
      </c>
      <c r="M40" s="274" t="s">
        <v>530</v>
      </c>
    </row>
    <row r="41" spans="2:13" ht="27.75" customHeight="1">
      <c r="B41" s="1088" t="s">
        <v>40</v>
      </c>
      <c r="C41" s="1089"/>
      <c r="D41" s="235"/>
      <c r="E41" s="1094" t="s">
        <v>63</v>
      </c>
      <c r="F41" s="1094"/>
      <c r="G41" s="1094"/>
      <c r="H41" s="1095"/>
      <c r="I41" s="246">
        <v>27588</v>
      </c>
      <c r="J41" s="254">
        <v>26549</v>
      </c>
      <c r="K41" s="254">
        <v>26158</v>
      </c>
      <c r="L41" s="254">
        <v>25159</v>
      </c>
      <c r="M41" s="262">
        <v>24330</v>
      </c>
    </row>
    <row r="42" spans="2:13" ht="27.75" customHeight="1">
      <c r="B42" s="1090"/>
      <c r="C42" s="1091"/>
      <c r="D42" s="236"/>
      <c r="E42" s="1096" t="s">
        <v>68</v>
      </c>
      <c r="F42" s="1096"/>
      <c r="G42" s="1096"/>
      <c r="H42" s="1097"/>
      <c r="I42" s="247" t="s">
        <v>206</v>
      </c>
      <c r="J42" s="255" t="s">
        <v>206</v>
      </c>
      <c r="K42" s="255" t="s">
        <v>206</v>
      </c>
      <c r="L42" s="255" t="s">
        <v>206</v>
      </c>
      <c r="M42" s="263" t="s">
        <v>206</v>
      </c>
    </row>
    <row r="43" spans="2:13" ht="27.75" customHeight="1">
      <c r="B43" s="1090"/>
      <c r="C43" s="1091"/>
      <c r="D43" s="236"/>
      <c r="E43" s="1096" t="s">
        <v>71</v>
      </c>
      <c r="F43" s="1096"/>
      <c r="G43" s="1096"/>
      <c r="H43" s="1097"/>
      <c r="I43" s="247">
        <v>20142</v>
      </c>
      <c r="J43" s="255">
        <v>21708</v>
      </c>
      <c r="K43" s="255">
        <v>20598</v>
      </c>
      <c r="L43" s="255">
        <v>18903</v>
      </c>
      <c r="M43" s="263">
        <v>17565</v>
      </c>
    </row>
    <row r="44" spans="2:13" ht="27.75" customHeight="1">
      <c r="B44" s="1090"/>
      <c r="C44" s="1091"/>
      <c r="D44" s="236"/>
      <c r="E44" s="1096" t="s">
        <v>73</v>
      </c>
      <c r="F44" s="1096"/>
      <c r="G44" s="1096"/>
      <c r="H44" s="1097"/>
      <c r="I44" s="247">
        <v>2847</v>
      </c>
      <c r="J44" s="255">
        <v>2710</v>
      </c>
      <c r="K44" s="255">
        <v>2415</v>
      </c>
      <c r="L44" s="255">
        <v>2164</v>
      </c>
      <c r="M44" s="263">
        <v>1925</v>
      </c>
    </row>
    <row r="45" spans="2:13" ht="27.75" customHeight="1">
      <c r="B45" s="1090"/>
      <c r="C45" s="1091"/>
      <c r="D45" s="236"/>
      <c r="E45" s="1096" t="s">
        <v>75</v>
      </c>
      <c r="F45" s="1096"/>
      <c r="G45" s="1096"/>
      <c r="H45" s="1097"/>
      <c r="I45" s="247">
        <v>2816</v>
      </c>
      <c r="J45" s="255">
        <v>2873</v>
      </c>
      <c r="K45" s="255">
        <v>2909</v>
      </c>
      <c r="L45" s="255">
        <v>2888</v>
      </c>
      <c r="M45" s="263">
        <v>2925</v>
      </c>
    </row>
    <row r="46" spans="2:13" ht="27.75" customHeight="1">
      <c r="B46" s="1090"/>
      <c r="C46" s="1091"/>
      <c r="D46" s="237"/>
      <c r="E46" s="1096" t="s">
        <v>74</v>
      </c>
      <c r="F46" s="1096"/>
      <c r="G46" s="1096"/>
      <c r="H46" s="1097"/>
      <c r="I46" s="247" t="s">
        <v>206</v>
      </c>
      <c r="J46" s="255" t="s">
        <v>206</v>
      </c>
      <c r="K46" s="255" t="s">
        <v>206</v>
      </c>
      <c r="L46" s="255" t="s">
        <v>206</v>
      </c>
      <c r="M46" s="263" t="s">
        <v>206</v>
      </c>
    </row>
    <row r="47" spans="2:13" ht="27.75" customHeight="1">
      <c r="B47" s="1090"/>
      <c r="C47" s="1091"/>
      <c r="D47" s="270"/>
      <c r="E47" s="1098" t="s">
        <v>78</v>
      </c>
      <c r="F47" s="1099"/>
      <c r="G47" s="1099"/>
      <c r="H47" s="1100"/>
      <c r="I47" s="247" t="s">
        <v>206</v>
      </c>
      <c r="J47" s="255" t="s">
        <v>206</v>
      </c>
      <c r="K47" s="255" t="s">
        <v>206</v>
      </c>
      <c r="L47" s="255" t="s">
        <v>206</v>
      </c>
      <c r="M47" s="263" t="s">
        <v>206</v>
      </c>
    </row>
    <row r="48" spans="2:13" ht="27.75" customHeight="1">
      <c r="B48" s="1090"/>
      <c r="C48" s="1091"/>
      <c r="D48" s="236"/>
      <c r="E48" s="1096" t="s">
        <v>84</v>
      </c>
      <c r="F48" s="1096"/>
      <c r="G48" s="1096"/>
      <c r="H48" s="1097"/>
      <c r="I48" s="247" t="s">
        <v>206</v>
      </c>
      <c r="J48" s="255" t="s">
        <v>206</v>
      </c>
      <c r="K48" s="255" t="s">
        <v>206</v>
      </c>
      <c r="L48" s="255" t="s">
        <v>206</v>
      </c>
      <c r="M48" s="263" t="s">
        <v>206</v>
      </c>
    </row>
    <row r="49" spans="2:13" ht="27.75" customHeight="1">
      <c r="B49" s="1092"/>
      <c r="C49" s="1093"/>
      <c r="D49" s="236"/>
      <c r="E49" s="1096" t="s">
        <v>89</v>
      </c>
      <c r="F49" s="1096"/>
      <c r="G49" s="1096"/>
      <c r="H49" s="1097"/>
      <c r="I49" s="247" t="s">
        <v>206</v>
      </c>
      <c r="J49" s="255" t="s">
        <v>206</v>
      </c>
      <c r="K49" s="255" t="s">
        <v>206</v>
      </c>
      <c r="L49" s="255" t="s">
        <v>206</v>
      </c>
      <c r="M49" s="263" t="s">
        <v>206</v>
      </c>
    </row>
    <row r="50" spans="2:13" ht="27.75" customHeight="1">
      <c r="B50" s="1103" t="s">
        <v>91</v>
      </c>
      <c r="C50" s="1104"/>
      <c r="D50" s="271"/>
      <c r="E50" s="1096" t="s">
        <v>92</v>
      </c>
      <c r="F50" s="1096"/>
      <c r="G50" s="1096"/>
      <c r="H50" s="1097"/>
      <c r="I50" s="247">
        <v>6186</v>
      </c>
      <c r="J50" s="255">
        <v>6490</v>
      </c>
      <c r="K50" s="255">
        <v>6204</v>
      </c>
      <c r="L50" s="255">
        <v>5737</v>
      </c>
      <c r="M50" s="263">
        <v>6029</v>
      </c>
    </row>
    <row r="51" spans="2:13" ht="27.75" customHeight="1">
      <c r="B51" s="1090"/>
      <c r="C51" s="1091"/>
      <c r="D51" s="236"/>
      <c r="E51" s="1096" t="s">
        <v>94</v>
      </c>
      <c r="F51" s="1096"/>
      <c r="G51" s="1096"/>
      <c r="H51" s="1097"/>
      <c r="I51" s="247">
        <v>1508</v>
      </c>
      <c r="J51" s="255">
        <v>1337</v>
      </c>
      <c r="K51" s="255">
        <v>1233</v>
      </c>
      <c r="L51" s="255">
        <v>1173</v>
      </c>
      <c r="M51" s="263">
        <v>1115</v>
      </c>
    </row>
    <row r="52" spans="2:13" ht="27.75" customHeight="1">
      <c r="B52" s="1092"/>
      <c r="C52" s="1093"/>
      <c r="D52" s="236"/>
      <c r="E52" s="1096" t="s">
        <v>51</v>
      </c>
      <c r="F52" s="1096"/>
      <c r="G52" s="1096"/>
      <c r="H52" s="1097"/>
      <c r="I52" s="247">
        <v>33276</v>
      </c>
      <c r="J52" s="255">
        <v>34282</v>
      </c>
      <c r="K52" s="255">
        <v>33600</v>
      </c>
      <c r="L52" s="255">
        <v>32378</v>
      </c>
      <c r="M52" s="263">
        <v>30773</v>
      </c>
    </row>
    <row r="53" spans="2:13" ht="27.75" customHeight="1">
      <c r="B53" s="1074" t="s">
        <v>18</v>
      </c>
      <c r="C53" s="1075"/>
      <c r="D53" s="238"/>
      <c r="E53" s="1101" t="s">
        <v>98</v>
      </c>
      <c r="F53" s="1101"/>
      <c r="G53" s="1101"/>
      <c r="H53" s="1102"/>
      <c r="I53" s="248">
        <v>12423</v>
      </c>
      <c r="J53" s="256">
        <v>11731</v>
      </c>
      <c r="K53" s="256">
        <v>11044</v>
      </c>
      <c r="L53" s="256">
        <v>9825</v>
      </c>
      <c r="M53" s="264">
        <v>8828</v>
      </c>
    </row>
    <row r="54" spans="2:13" ht="27.75" customHeight="1">
      <c r="B54" s="269" t="s">
        <v>35</v>
      </c>
      <c r="C54" s="209"/>
      <c r="D54" s="209"/>
      <c r="E54" s="272"/>
      <c r="F54" s="272"/>
      <c r="G54" s="272"/>
      <c r="H54" s="272"/>
      <c r="I54" s="273"/>
      <c r="J54" s="273"/>
      <c r="K54" s="273"/>
      <c r="L54" s="273"/>
      <c r="M54" s="27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WcoSZZyI+kMgG9F+lprO2hHDFzRFue9J+eYsjQ7xjoYzZKXz5nZ7zrVvrPalM5EKSugulv+0QyeaqJHzW93nA==" saltValue="HnEAS198KStzWYR886OCT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90" t="s">
        <v>96</v>
      </c>
    </row>
    <row r="54" spans="2:8" ht="29.25" customHeight="1">
      <c r="B54" s="275" t="s">
        <v>5</v>
      </c>
      <c r="C54" s="281"/>
      <c r="D54" s="281"/>
      <c r="E54" s="282" t="s">
        <v>14</v>
      </c>
      <c r="F54" s="283" t="s">
        <v>421</v>
      </c>
      <c r="G54" s="283" t="s">
        <v>529</v>
      </c>
      <c r="H54" s="291" t="s">
        <v>530</v>
      </c>
    </row>
    <row r="55" spans="2:8" ht="52.5" customHeight="1">
      <c r="B55" s="276"/>
      <c r="C55" s="1105" t="s">
        <v>102</v>
      </c>
      <c r="D55" s="1105"/>
      <c r="E55" s="1106"/>
      <c r="F55" s="284">
        <v>3901</v>
      </c>
      <c r="G55" s="284">
        <v>3336</v>
      </c>
      <c r="H55" s="292">
        <v>3319</v>
      </c>
    </row>
    <row r="56" spans="2:8" ht="52.5" customHeight="1">
      <c r="B56" s="277"/>
      <c r="C56" s="1107" t="s">
        <v>105</v>
      </c>
      <c r="D56" s="1107"/>
      <c r="E56" s="1108"/>
      <c r="F56" s="285">
        <v>968</v>
      </c>
      <c r="G56" s="285">
        <v>961</v>
      </c>
      <c r="H56" s="293">
        <v>954</v>
      </c>
    </row>
    <row r="57" spans="2:8" ht="53.25" customHeight="1">
      <c r="B57" s="277"/>
      <c r="C57" s="1109" t="s">
        <v>64</v>
      </c>
      <c r="D57" s="1109"/>
      <c r="E57" s="1110"/>
      <c r="F57" s="286">
        <v>3666</v>
      </c>
      <c r="G57" s="286">
        <v>3641</v>
      </c>
      <c r="H57" s="294">
        <v>3589</v>
      </c>
    </row>
    <row r="58" spans="2:8" ht="45.75" customHeight="1">
      <c r="B58" s="278"/>
      <c r="C58" s="1111" t="s">
        <v>556</v>
      </c>
      <c r="D58" s="1112"/>
      <c r="E58" s="1113"/>
      <c r="F58" s="287">
        <v>2417</v>
      </c>
      <c r="G58" s="287">
        <v>2366</v>
      </c>
      <c r="H58" s="295">
        <v>2237</v>
      </c>
    </row>
    <row r="59" spans="2:8" ht="45.75" customHeight="1">
      <c r="B59" s="278"/>
      <c r="C59" s="1111" t="s">
        <v>557</v>
      </c>
      <c r="D59" s="1112"/>
      <c r="E59" s="1113"/>
      <c r="F59" s="287">
        <v>502</v>
      </c>
      <c r="G59" s="287">
        <v>560</v>
      </c>
      <c r="H59" s="295">
        <v>591</v>
      </c>
    </row>
    <row r="60" spans="2:8" ht="45.75" customHeight="1">
      <c r="B60" s="278"/>
      <c r="C60" s="1111" t="s">
        <v>558</v>
      </c>
      <c r="D60" s="1112"/>
      <c r="E60" s="1113"/>
      <c r="F60" s="287">
        <v>294</v>
      </c>
      <c r="G60" s="287">
        <v>298</v>
      </c>
      <c r="H60" s="295">
        <v>262</v>
      </c>
    </row>
    <row r="61" spans="2:8" ht="45.75" customHeight="1">
      <c r="B61" s="278"/>
      <c r="C61" s="1111" t="s">
        <v>207</v>
      </c>
      <c r="D61" s="1112"/>
      <c r="E61" s="1113"/>
      <c r="F61" s="287">
        <v>254</v>
      </c>
      <c r="G61" s="287">
        <v>222</v>
      </c>
      <c r="H61" s="295">
        <v>222</v>
      </c>
    </row>
    <row r="62" spans="2:8" ht="45.75" customHeight="1">
      <c r="B62" s="279"/>
      <c r="C62" s="1114" t="s">
        <v>559</v>
      </c>
      <c r="D62" s="1115"/>
      <c r="E62" s="1116"/>
      <c r="F62" s="288">
        <v>12</v>
      </c>
      <c r="G62" s="288">
        <v>17</v>
      </c>
      <c r="H62" s="296">
        <v>76</v>
      </c>
    </row>
    <row r="63" spans="2:8" ht="52.5" customHeight="1">
      <c r="B63" s="280"/>
      <c r="C63" s="1117" t="s">
        <v>108</v>
      </c>
      <c r="D63" s="1117"/>
      <c r="E63" s="1118"/>
      <c r="F63" s="289">
        <v>8534</v>
      </c>
      <c r="G63" s="289">
        <v>7938</v>
      </c>
      <c r="H63" s="297">
        <v>7861</v>
      </c>
    </row>
    <row r="64" spans="2:8" ht="15" customHeight="1"/>
  </sheetData>
  <sheetProtection algorithmName="SHA-512" hashValue="VfsrOL9LrkMfv0viENIiVuLyTajjKYKGILMTIVkXtjdwU5Vin8a62aJLQLfqHSr7SXmxPoEc+Ea8uJdMoWkZ+w==" saltValue="SNvawArQolfEaCqbimGky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299"/>
      <c r="B1" s="301"/>
      <c r="DD1" s="108"/>
      <c r="DE1" s="108"/>
    </row>
    <row r="2" spans="1:143" ht="25.5" customHeight="1">
      <c r="A2" s="300"/>
      <c r="C2" s="300"/>
      <c r="O2" s="300"/>
      <c r="P2" s="300"/>
      <c r="Q2" s="300"/>
      <c r="R2" s="300"/>
      <c r="S2" s="300"/>
      <c r="T2" s="300"/>
      <c r="U2" s="300"/>
      <c r="V2" s="300"/>
      <c r="W2" s="300"/>
      <c r="X2" s="300"/>
      <c r="Y2" s="300"/>
      <c r="Z2" s="300"/>
      <c r="AA2" s="300"/>
      <c r="AB2" s="300"/>
      <c r="AC2" s="300"/>
      <c r="AD2" s="300"/>
      <c r="AE2" s="300"/>
      <c r="AF2" s="300"/>
      <c r="AG2" s="300"/>
      <c r="AH2" s="300"/>
      <c r="AI2" s="300"/>
      <c r="AU2" s="300"/>
      <c r="BG2" s="300"/>
      <c r="BS2" s="300"/>
      <c r="CE2" s="300"/>
      <c r="CQ2" s="300"/>
      <c r="DD2" s="108"/>
      <c r="DE2" s="108"/>
    </row>
    <row r="3" spans="1:143" ht="25.5" customHeight="1">
      <c r="A3" s="300"/>
      <c r="C3" s="300"/>
      <c r="O3" s="300"/>
      <c r="P3" s="300"/>
      <c r="Q3" s="300"/>
      <c r="R3" s="300"/>
      <c r="S3" s="300"/>
      <c r="T3" s="300"/>
      <c r="U3" s="300"/>
      <c r="V3" s="300"/>
      <c r="W3" s="300"/>
      <c r="X3" s="300"/>
      <c r="Y3" s="300"/>
      <c r="Z3" s="300"/>
      <c r="AA3" s="300"/>
      <c r="AB3" s="300"/>
      <c r="AC3" s="300"/>
      <c r="AD3" s="300"/>
      <c r="AE3" s="300"/>
      <c r="AF3" s="300"/>
      <c r="AG3" s="300"/>
      <c r="AH3" s="300"/>
      <c r="AI3" s="300"/>
      <c r="AU3" s="300"/>
      <c r="BG3" s="300"/>
      <c r="BS3" s="300"/>
      <c r="CE3" s="300"/>
      <c r="CQ3" s="300"/>
      <c r="DD3" s="108"/>
      <c r="DE3" s="108"/>
    </row>
    <row r="4" spans="1:143" s="95" customFormat="1">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22"/>
      <c r="DE4" s="322"/>
      <c r="DF4" s="94"/>
      <c r="DG4" s="94"/>
      <c r="DH4" s="94"/>
      <c r="DI4" s="94"/>
      <c r="DJ4" s="94"/>
      <c r="DK4" s="94"/>
      <c r="DL4" s="94"/>
      <c r="DM4" s="94"/>
      <c r="DN4" s="94"/>
      <c r="DO4" s="94"/>
      <c r="DP4" s="94"/>
      <c r="DQ4" s="94"/>
      <c r="DR4" s="94"/>
      <c r="DS4" s="94"/>
      <c r="DT4" s="94"/>
      <c r="DU4" s="94"/>
      <c r="DV4" s="94"/>
      <c r="DW4" s="94"/>
    </row>
    <row r="5" spans="1:143" s="95" customFormat="1">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22"/>
      <c r="DE5" s="322"/>
      <c r="DF5" s="94"/>
      <c r="DG5" s="94"/>
      <c r="DH5" s="94"/>
      <c r="DI5" s="94"/>
      <c r="DJ5" s="94"/>
      <c r="DK5" s="94"/>
      <c r="DL5" s="94"/>
      <c r="DM5" s="94"/>
      <c r="DN5" s="94"/>
      <c r="DO5" s="94"/>
      <c r="DP5" s="94"/>
      <c r="DQ5" s="94"/>
      <c r="DR5" s="94"/>
      <c r="DS5" s="94"/>
      <c r="DT5" s="94"/>
      <c r="DU5" s="94"/>
      <c r="DV5" s="94"/>
      <c r="DW5" s="94"/>
    </row>
    <row r="6" spans="1:143" s="95" customForma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22"/>
      <c r="DE6" s="322"/>
      <c r="DF6" s="94"/>
      <c r="DG6" s="94"/>
      <c r="DH6" s="94"/>
      <c r="DI6" s="94"/>
      <c r="DJ6" s="94"/>
      <c r="DK6" s="94"/>
      <c r="DL6" s="94"/>
      <c r="DM6" s="94"/>
      <c r="DN6" s="94"/>
      <c r="DO6" s="94"/>
      <c r="DP6" s="94"/>
      <c r="DQ6" s="94"/>
      <c r="DR6" s="94"/>
      <c r="DS6" s="94"/>
      <c r="DT6" s="94"/>
      <c r="DU6" s="94"/>
      <c r="DV6" s="94"/>
      <c r="DW6" s="94"/>
    </row>
    <row r="7" spans="1:143" s="95" customFormat="1">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22"/>
      <c r="DE7" s="322"/>
      <c r="DF7" s="94"/>
      <c r="DG7" s="94"/>
      <c r="DH7" s="94"/>
      <c r="DI7" s="94"/>
      <c r="DJ7" s="94"/>
      <c r="DK7" s="94"/>
      <c r="DL7" s="94"/>
      <c r="DM7" s="94"/>
      <c r="DN7" s="94"/>
      <c r="DO7" s="94"/>
      <c r="DP7" s="94"/>
      <c r="DQ7" s="94"/>
      <c r="DR7" s="94"/>
      <c r="DS7" s="94"/>
      <c r="DT7" s="94"/>
      <c r="DU7" s="94"/>
      <c r="DV7" s="94"/>
      <c r="DW7" s="94"/>
    </row>
    <row r="8" spans="1:143" s="95" customForma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22"/>
      <c r="DE8" s="322"/>
      <c r="DF8" s="94"/>
      <c r="DG8" s="94"/>
      <c r="DH8" s="94"/>
      <c r="DI8" s="94"/>
      <c r="DJ8" s="94"/>
      <c r="DK8" s="94"/>
      <c r="DL8" s="94"/>
      <c r="DM8" s="94"/>
      <c r="DN8" s="94"/>
      <c r="DO8" s="94"/>
      <c r="DP8" s="94"/>
      <c r="DQ8" s="94"/>
      <c r="DR8" s="94"/>
      <c r="DS8" s="94"/>
      <c r="DT8" s="94"/>
      <c r="DU8" s="94"/>
      <c r="DV8" s="94"/>
      <c r="DW8" s="94"/>
    </row>
    <row r="9" spans="1:143" s="95" customFormat="1">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22"/>
      <c r="DE9" s="322"/>
      <c r="DF9" s="94"/>
      <c r="DG9" s="94"/>
      <c r="DH9" s="94"/>
      <c r="DI9" s="94"/>
      <c r="DJ9" s="94"/>
      <c r="DK9" s="94"/>
      <c r="DL9" s="94"/>
      <c r="DM9" s="94"/>
      <c r="DN9" s="94"/>
      <c r="DO9" s="94"/>
      <c r="DP9" s="94"/>
      <c r="DQ9" s="94"/>
      <c r="DR9" s="94"/>
      <c r="DS9" s="94"/>
      <c r="DT9" s="94"/>
      <c r="DU9" s="94"/>
      <c r="DV9" s="94"/>
      <c r="DW9" s="94"/>
    </row>
    <row r="10" spans="1:143" s="95" customFormat="1">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22"/>
      <c r="DE10" s="322"/>
      <c r="DF10" s="94"/>
      <c r="DG10" s="94"/>
      <c r="DH10" s="94"/>
      <c r="DI10" s="94"/>
      <c r="DJ10" s="94"/>
      <c r="DK10" s="94"/>
      <c r="DL10" s="94"/>
      <c r="DM10" s="94"/>
      <c r="DN10" s="94"/>
      <c r="DO10" s="94"/>
      <c r="DP10" s="94"/>
      <c r="DQ10" s="94"/>
      <c r="DR10" s="94"/>
      <c r="DS10" s="94"/>
      <c r="DT10" s="94"/>
      <c r="DU10" s="94"/>
      <c r="DV10" s="94"/>
      <c r="DW10" s="94"/>
      <c r="EM10" s="95" t="s">
        <v>29</v>
      </c>
    </row>
    <row r="11" spans="1:143" s="95" customFormat="1">
      <c r="A11" s="300"/>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22"/>
      <c r="DE11" s="322"/>
      <c r="DF11" s="94"/>
      <c r="DG11" s="94"/>
      <c r="DH11" s="94"/>
      <c r="DI11" s="94"/>
      <c r="DJ11" s="94"/>
      <c r="DK11" s="94"/>
      <c r="DL11" s="94"/>
      <c r="DM11" s="94"/>
      <c r="DN11" s="94"/>
      <c r="DO11" s="94"/>
      <c r="DP11" s="94"/>
      <c r="DQ11" s="94"/>
      <c r="DR11" s="94"/>
      <c r="DS11" s="94"/>
      <c r="DT11" s="94"/>
      <c r="DU11" s="94"/>
      <c r="DV11" s="94"/>
      <c r="DW11" s="94"/>
    </row>
    <row r="12" spans="1:143" s="95" customFormat="1">
      <c r="A12" s="300"/>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22"/>
      <c r="DE12" s="322"/>
      <c r="DF12" s="94"/>
      <c r="DG12" s="94"/>
      <c r="DH12" s="94"/>
      <c r="DI12" s="94"/>
      <c r="DJ12" s="94"/>
      <c r="DK12" s="94"/>
      <c r="DL12" s="94"/>
      <c r="DM12" s="94"/>
      <c r="DN12" s="94"/>
      <c r="DO12" s="94"/>
      <c r="DP12" s="94"/>
      <c r="DQ12" s="94"/>
      <c r="DR12" s="94"/>
      <c r="DS12" s="94"/>
      <c r="DT12" s="94"/>
      <c r="DU12" s="94"/>
      <c r="DV12" s="94"/>
      <c r="DW12" s="94"/>
      <c r="EM12" s="95" t="s">
        <v>29</v>
      </c>
    </row>
    <row r="13" spans="1:143" s="95" customFormat="1">
      <c r="A13" s="300"/>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22"/>
      <c r="DE13" s="322"/>
      <c r="DF13" s="94"/>
      <c r="DG13" s="94"/>
      <c r="DH13" s="94"/>
      <c r="DI13" s="94"/>
      <c r="DJ13" s="94"/>
      <c r="DK13" s="94"/>
      <c r="DL13" s="94"/>
      <c r="DM13" s="94"/>
      <c r="DN13" s="94"/>
      <c r="DO13" s="94"/>
      <c r="DP13" s="94"/>
      <c r="DQ13" s="94"/>
      <c r="DR13" s="94"/>
      <c r="DS13" s="94"/>
      <c r="DT13" s="94"/>
      <c r="DU13" s="94"/>
      <c r="DV13" s="94"/>
      <c r="DW13" s="94"/>
    </row>
    <row r="14" spans="1:143" s="95" customFormat="1">
      <c r="A14" s="300"/>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22"/>
      <c r="DE14" s="322"/>
      <c r="DF14" s="94"/>
      <c r="DG14" s="94"/>
      <c r="DH14" s="94"/>
      <c r="DI14" s="94"/>
      <c r="DJ14" s="94"/>
      <c r="DK14" s="94"/>
      <c r="DL14" s="94"/>
      <c r="DM14" s="94"/>
      <c r="DN14" s="94"/>
      <c r="DO14" s="94"/>
      <c r="DP14" s="94"/>
      <c r="DQ14" s="94"/>
      <c r="DR14" s="94"/>
      <c r="DS14" s="94"/>
      <c r="DT14" s="94"/>
      <c r="DU14" s="94"/>
      <c r="DV14" s="94"/>
      <c r="DW14" s="94"/>
    </row>
    <row r="15" spans="1:143" s="95" customFormat="1">
      <c r="A15" s="5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c r="DC15" s="300"/>
      <c r="DD15" s="322"/>
      <c r="DE15" s="322"/>
      <c r="DF15" s="94"/>
      <c r="DG15" s="94"/>
      <c r="DH15" s="94"/>
      <c r="DI15" s="94"/>
      <c r="DJ15" s="94"/>
      <c r="DK15" s="94"/>
      <c r="DL15" s="94"/>
      <c r="DM15" s="94"/>
      <c r="DN15" s="94"/>
      <c r="DO15" s="94"/>
      <c r="DP15" s="94"/>
      <c r="DQ15" s="94"/>
      <c r="DR15" s="94"/>
      <c r="DS15" s="94"/>
      <c r="DT15" s="94"/>
      <c r="DU15" s="94"/>
      <c r="DV15" s="94"/>
      <c r="DW15" s="94"/>
    </row>
    <row r="16" spans="1:143" s="95" customFormat="1">
      <c r="A16" s="5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22"/>
      <c r="DE16" s="322"/>
      <c r="DF16" s="94"/>
      <c r="DG16" s="94"/>
      <c r="DH16" s="94"/>
      <c r="DI16" s="94"/>
      <c r="DJ16" s="94"/>
      <c r="DK16" s="94"/>
      <c r="DL16" s="94"/>
      <c r="DM16" s="94"/>
      <c r="DN16" s="94"/>
      <c r="DO16" s="94"/>
      <c r="DP16" s="94"/>
      <c r="DQ16" s="94"/>
      <c r="DR16" s="94"/>
      <c r="DS16" s="94"/>
      <c r="DT16" s="94"/>
      <c r="DU16" s="94"/>
      <c r="DV16" s="94"/>
      <c r="DW16" s="94"/>
    </row>
    <row r="17" spans="1:351" s="95" customFormat="1">
      <c r="A17" s="5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c r="DC17" s="300"/>
      <c r="DD17" s="322"/>
      <c r="DE17" s="322"/>
      <c r="DF17" s="94"/>
      <c r="DG17" s="94"/>
      <c r="DH17" s="94"/>
      <c r="DI17" s="94"/>
      <c r="DJ17" s="94"/>
      <c r="DK17" s="94"/>
      <c r="DL17" s="94"/>
      <c r="DM17" s="94"/>
      <c r="DN17" s="94"/>
      <c r="DO17" s="94"/>
      <c r="DP17" s="94"/>
      <c r="DQ17" s="94"/>
      <c r="DR17" s="94"/>
      <c r="DS17" s="94"/>
      <c r="DT17" s="94"/>
      <c r="DU17" s="94"/>
      <c r="DV17" s="94"/>
      <c r="DW17" s="94"/>
    </row>
    <row r="18" spans="1:351" s="95" customFormat="1">
      <c r="A18" s="5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22"/>
      <c r="DE18" s="322"/>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2"/>
      <c r="C21" s="104"/>
      <c r="D21" s="104"/>
      <c r="E21" s="104"/>
      <c r="F21" s="104"/>
      <c r="G21" s="104"/>
      <c r="H21" s="104"/>
      <c r="I21" s="104"/>
      <c r="J21" s="104"/>
      <c r="K21" s="104"/>
      <c r="L21" s="104"/>
      <c r="M21" s="104"/>
      <c r="N21" s="320"/>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0"/>
      <c r="AU21" s="104"/>
      <c r="AV21" s="104"/>
      <c r="AW21" s="104"/>
      <c r="AX21" s="104"/>
      <c r="AY21" s="104"/>
      <c r="AZ21" s="104"/>
      <c r="BA21" s="104"/>
      <c r="BB21" s="104"/>
      <c r="BC21" s="104"/>
      <c r="BD21" s="104"/>
      <c r="BE21" s="104"/>
      <c r="BF21" s="320"/>
      <c r="BG21" s="104"/>
      <c r="BH21" s="104"/>
      <c r="BI21" s="104"/>
      <c r="BJ21" s="104"/>
      <c r="BK21" s="104"/>
      <c r="BL21" s="104"/>
      <c r="BM21" s="104"/>
      <c r="BN21" s="104"/>
      <c r="BO21" s="104"/>
      <c r="BP21" s="104"/>
      <c r="BQ21" s="104"/>
      <c r="BR21" s="320"/>
      <c r="BS21" s="104"/>
      <c r="BT21" s="104"/>
      <c r="BU21" s="104"/>
      <c r="BV21" s="104"/>
      <c r="BW21" s="104"/>
      <c r="BX21" s="104"/>
      <c r="BY21" s="104"/>
      <c r="BZ21" s="104"/>
      <c r="CA21" s="104"/>
      <c r="CB21" s="104"/>
      <c r="CC21" s="104"/>
      <c r="CD21" s="320"/>
      <c r="CE21" s="104"/>
      <c r="CF21" s="104"/>
      <c r="CG21" s="104"/>
      <c r="CH21" s="104"/>
      <c r="CI21" s="104"/>
      <c r="CJ21" s="104"/>
      <c r="CK21" s="104"/>
      <c r="CL21" s="104"/>
      <c r="CM21" s="104"/>
      <c r="CN21" s="104"/>
      <c r="CO21" s="104"/>
      <c r="CP21" s="320"/>
      <c r="CQ21" s="104"/>
      <c r="CR21" s="104"/>
      <c r="CS21" s="104"/>
      <c r="CT21" s="104"/>
      <c r="CU21" s="104"/>
      <c r="CV21" s="104"/>
      <c r="CW21" s="104"/>
      <c r="CX21" s="104"/>
      <c r="CY21" s="104"/>
      <c r="CZ21" s="104"/>
      <c r="DA21" s="104"/>
      <c r="DB21" s="320"/>
      <c r="DC21" s="104"/>
      <c r="DD21" s="178"/>
      <c r="DE21" s="108"/>
      <c r="MM21" s="325"/>
    </row>
    <row r="22" spans="1:351" ht="17.25">
      <c r="B22" s="97"/>
      <c r="MM22" s="325"/>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3"/>
      <c r="DD40" s="303"/>
      <c r="DE40" s="108"/>
    </row>
    <row r="41" spans="2:109" ht="17.25">
      <c r="B41" s="99" t="s">
        <v>560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07"/>
      <c r="I42" s="298"/>
      <c r="J42" s="298"/>
      <c r="K42" s="298"/>
      <c r="AM42" s="307"/>
      <c r="AN42" s="307" t="s">
        <v>561</v>
      </c>
      <c r="AP42" s="298"/>
      <c r="AQ42" s="298"/>
      <c r="AR42" s="298"/>
      <c r="AY42" s="307"/>
      <c r="BA42" s="298"/>
      <c r="BB42" s="298"/>
      <c r="BC42" s="298"/>
      <c r="BK42" s="307"/>
      <c r="BM42" s="298"/>
      <c r="BN42" s="298"/>
      <c r="BO42" s="298"/>
      <c r="BW42" s="307"/>
      <c r="BY42" s="298"/>
      <c r="BZ42" s="298"/>
      <c r="CA42" s="298"/>
      <c r="CI42" s="307"/>
      <c r="CK42" s="298"/>
      <c r="CL42" s="298"/>
      <c r="CM42" s="298"/>
      <c r="CU42" s="307"/>
      <c r="CW42" s="298"/>
      <c r="CX42" s="298"/>
      <c r="CY42" s="298"/>
    </row>
    <row r="43" spans="2:109" ht="13.5" customHeight="1">
      <c r="B43" s="97"/>
      <c r="AN43" s="1122" t="s">
        <v>562</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c r="B48" s="97"/>
      <c r="H48" s="309"/>
      <c r="I48" s="309"/>
      <c r="J48" s="309"/>
      <c r="AN48" s="309"/>
      <c r="AO48" s="309"/>
      <c r="AP48" s="309"/>
      <c r="AZ48" s="309"/>
      <c r="BA48" s="309"/>
      <c r="BB48" s="309"/>
      <c r="BL48" s="309"/>
      <c r="BM48" s="309"/>
      <c r="BN48" s="309"/>
      <c r="BX48" s="309"/>
      <c r="BY48" s="309"/>
      <c r="BZ48" s="309"/>
      <c r="CJ48" s="309"/>
      <c r="CK48" s="309"/>
      <c r="CL48" s="309"/>
      <c r="CV48" s="309"/>
      <c r="CW48" s="309"/>
      <c r="CX48" s="309"/>
    </row>
    <row r="49" spans="1:109">
      <c r="B49" s="97"/>
      <c r="AN49" s="50" t="s">
        <v>170</v>
      </c>
    </row>
    <row r="50" spans="1:109">
      <c r="B50" s="97"/>
      <c r="G50" s="1119"/>
      <c r="H50" s="1119"/>
      <c r="I50" s="1119"/>
      <c r="J50" s="1119"/>
      <c r="K50" s="313"/>
      <c r="L50" s="313"/>
      <c r="M50" s="318"/>
      <c r="N50" s="318"/>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527</v>
      </c>
      <c r="BQ50" s="1121"/>
      <c r="BR50" s="1121"/>
      <c r="BS50" s="1121"/>
      <c r="BT50" s="1121"/>
      <c r="BU50" s="1121"/>
      <c r="BV50" s="1121"/>
      <c r="BW50" s="1121"/>
      <c r="BX50" s="1121" t="s">
        <v>528</v>
      </c>
      <c r="BY50" s="1121"/>
      <c r="BZ50" s="1121"/>
      <c r="CA50" s="1121"/>
      <c r="CB50" s="1121"/>
      <c r="CC50" s="1121"/>
      <c r="CD50" s="1121"/>
      <c r="CE50" s="1121"/>
      <c r="CF50" s="1121" t="s">
        <v>421</v>
      </c>
      <c r="CG50" s="1121"/>
      <c r="CH50" s="1121"/>
      <c r="CI50" s="1121"/>
      <c r="CJ50" s="1121"/>
      <c r="CK50" s="1121"/>
      <c r="CL50" s="1121"/>
      <c r="CM50" s="1121"/>
      <c r="CN50" s="1121" t="s">
        <v>529</v>
      </c>
      <c r="CO50" s="1121"/>
      <c r="CP50" s="1121"/>
      <c r="CQ50" s="1121"/>
      <c r="CR50" s="1121"/>
      <c r="CS50" s="1121"/>
      <c r="CT50" s="1121"/>
      <c r="CU50" s="1121"/>
      <c r="CV50" s="1121" t="s">
        <v>530</v>
      </c>
      <c r="CW50" s="1121"/>
      <c r="CX50" s="1121"/>
      <c r="CY50" s="1121"/>
      <c r="CZ50" s="1121"/>
      <c r="DA50" s="1121"/>
      <c r="DB50" s="1121"/>
      <c r="DC50" s="1121"/>
    </row>
    <row r="51" spans="1:109" ht="13.5" customHeight="1">
      <c r="B51" s="97"/>
      <c r="G51" s="1131"/>
      <c r="H51" s="1131"/>
      <c r="I51" s="1132"/>
      <c r="J51" s="1132"/>
      <c r="K51" s="1133"/>
      <c r="L51" s="1133"/>
      <c r="M51" s="1133"/>
      <c r="N51" s="1133"/>
      <c r="AM51" s="309"/>
      <c r="AN51" s="1134" t="s">
        <v>563</v>
      </c>
      <c r="AO51" s="1134"/>
      <c r="AP51" s="1134"/>
      <c r="AQ51" s="1134"/>
      <c r="AR51" s="1134"/>
      <c r="AS51" s="1134"/>
      <c r="AT51" s="1134"/>
      <c r="AU51" s="1134"/>
      <c r="AV51" s="1134"/>
      <c r="AW51" s="1134"/>
      <c r="AX51" s="1134"/>
      <c r="AY51" s="1134"/>
      <c r="AZ51" s="1134"/>
      <c r="BA51" s="1134"/>
      <c r="BB51" s="1134" t="s">
        <v>564</v>
      </c>
      <c r="BC51" s="1134"/>
      <c r="BD51" s="1134"/>
      <c r="BE51" s="1134"/>
      <c r="BF51" s="1134"/>
      <c r="BG51" s="1134"/>
      <c r="BH51" s="1134"/>
      <c r="BI51" s="1134"/>
      <c r="BJ51" s="1134"/>
      <c r="BK51" s="1134"/>
      <c r="BL51" s="1134"/>
      <c r="BM51" s="1134"/>
      <c r="BN51" s="1134"/>
      <c r="BO51" s="1134"/>
      <c r="BP51" s="1135">
        <v>110.3</v>
      </c>
      <c r="BQ51" s="1135"/>
      <c r="BR51" s="1135"/>
      <c r="BS51" s="1135"/>
      <c r="BT51" s="1135"/>
      <c r="BU51" s="1135"/>
      <c r="BV51" s="1135"/>
      <c r="BW51" s="1135"/>
      <c r="BX51" s="1135">
        <v>107.4</v>
      </c>
      <c r="BY51" s="1135"/>
      <c r="BZ51" s="1135"/>
      <c r="CA51" s="1135"/>
      <c r="CB51" s="1135"/>
      <c r="CC51" s="1135"/>
      <c r="CD51" s="1135"/>
      <c r="CE51" s="1135"/>
      <c r="CF51" s="1135">
        <v>102.6</v>
      </c>
      <c r="CG51" s="1135"/>
      <c r="CH51" s="1135"/>
      <c r="CI51" s="1135"/>
      <c r="CJ51" s="1135"/>
      <c r="CK51" s="1135"/>
      <c r="CL51" s="1135"/>
      <c r="CM51" s="1135"/>
      <c r="CN51" s="1135">
        <v>92.2</v>
      </c>
      <c r="CO51" s="1135"/>
      <c r="CP51" s="1135"/>
      <c r="CQ51" s="1135"/>
      <c r="CR51" s="1135"/>
      <c r="CS51" s="1135"/>
      <c r="CT51" s="1135"/>
      <c r="CU51" s="1135"/>
      <c r="CV51" s="1135">
        <v>82.7</v>
      </c>
      <c r="CW51" s="1135"/>
      <c r="CX51" s="1135"/>
      <c r="CY51" s="1135"/>
      <c r="CZ51" s="1135"/>
      <c r="DA51" s="1135"/>
      <c r="DB51" s="1135"/>
      <c r="DC51" s="1135"/>
    </row>
    <row r="52" spans="1:109">
      <c r="B52" s="97"/>
      <c r="G52" s="1131"/>
      <c r="H52" s="1131"/>
      <c r="I52" s="1132"/>
      <c r="J52" s="1132"/>
      <c r="K52" s="1133"/>
      <c r="L52" s="1133"/>
      <c r="M52" s="1133"/>
      <c r="N52" s="1133"/>
      <c r="AM52" s="309"/>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c r="A53" s="298"/>
      <c r="B53" s="97"/>
      <c r="G53" s="1131"/>
      <c r="H53" s="1131"/>
      <c r="I53" s="1119"/>
      <c r="J53" s="1119"/>
      <c r="K53" s="1133"/>
      <c r="L53" s="1133"/>
      <c r="M53" s="1133"/>
      <c r="N53" s="1133"/>
      <c r="AM53" s="309"/>
      <c r="AN53" s="1134"/>
      <c r="AO53" s="1134"/>
      <c r="AP53" s="1134"/>
      <c r="AQ53" s="1134"/>
      <c r="AR53" s="1134"/>
      <c r="AS53" s="1134"/>
      <c r="AT53" s="1134"/>
      <c r="AU53" s="1134"/>
      <c r="AV53" s="1134"/>
      <c r="AW53" s="1134"/>
      <c r="AX53" s="1134"/>
      <c r="AY53" s="1134"/>
      <c r="AZ53" s="1134"/>
      <c r="BA53" s="1134"/>
      <c r="BB53" s="1134" t="s">
        <v>545</v>
      </c>
      <c r="BC53" s="1134"/>
      <c r="BD53" s="1134"/>
      <c r="BE53" s="1134"/>
      <c r="BF53" s="1134"/>
      <c r="BG53" s="1134"/>
      <c r="BH53" s="1134"/>
      <c r="BI53" s="1134"/>
      <c r="BJ53" s="1134"/>
      <c r="BK53" s="1134"/>
      <c r="BL53" s="1134"/>
      <c r="BM53" s="1134"/>
      <c r="BN53" s="1134"/>
      <c r="BO53" s="1134"/>
      <c r="BP53" s="1135">
        <v>47.4</v>
      </c>
      <c r="BQ53" s="1135"/>
      <c r="BR53" s="1135"/>
      <c r="BS53" s="1135"/>
      <c r="BT53" s="1135"/>
      <c r="BU53" s="1135"/>
      <c r="BV53" s="1135"/>
      <c r="BW53" s="1135"/>
      <c r="BX53" s="1135">
        <v>57.7</v>
      </c>
      <c r="BY53" s="1135"/>
      <c r="BZ53" s="1135"/>
      <c r="CA53" s="1135"/>
      <c r="CB53" s="1135"/>
      <c r="CC53" s="1135"/>
      <c r="CD53" s="1135"/>
      <c r="CE53" s="1135"/>
      <c r="CF53" s="1135">
        <v>59.1</v>
      </c>
      <c r="CG53" s="1135"/>
      <c r="CH53" s="1135"/>
      <c r="CI53" s="1135"/>
      <c r="CJ53" s="1135"/>
      <c r="CK53" s="1135"/>
      <c r="CL53" s="1135"/>
      <c r="CM53" s="1135"/>
      <c r="CN53" s="1135">
        <v>60.7</v>
      </c>
      <c r="CO53" s="1135"/>
      <c r="CP53" s="1135"/>
      <c r="CQ53" s="1135"/>
      <c r="CR53" s="1135"/>
      <c r="CS53" s="1135"/>
      <c r="CT53" s="1135"/>
      <c r="CU53" s="1135"/>
      <c r="CV53" s="1135">
        <v>61.9</v>
      </c>
      <c r="CW53" s="1135"/>
      <c r="CX53" s="1135"/>
      <c r="CY53" s="1135"/>
      <c r="CZ53" s="1135"/>
      <c r="DA53" s="1135"/>
      <c r="DB53" s="1135"/>
      <c r="DC53" s="1135"/>
    </row>
    <row r="54" spans="1:109">
      <c r="A54" s="298"/>
      <c r="B54" s="97"/>
      <c r="G54" s="1131"/>
      <c r="H54" s="1131"/>
      <c r="I54" s="1119"/>
      <c r="J54" s="1119"/>
      <c r="K54" s="1133"/>
      <c r="L54" s="1133"/>
      <c r="M54" s="1133"/>
      <c r="N54" s="1133"/>
      <c r="AM54" s="309"/>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c r="A55" s="298"/>
      <c r="B55" s="97"/>
      <c r="G55" s="1119"/>
      <c r="H55" s="1119"/>
      <c r="I55" s="1119"/>
      <c r="J55" s="1119"/>
      <c r="K55" s="1133"/>
      <c r="L55" s="1133"/>
      <c r="M55" s="1133"/>
      <c r="N55" s="1133"/>
      <c r="AN55" s="1121" t="s">
        <v>59</v>
      </c>
      <c r="AO55" s="1121"/>
      <c r="AP55" s="1121"/>
      <c r="AQ55" s="1121"/>
      <c r="AR55" s="1121"/>
      <c r="AS55" s="1121"/>
      <c r="AT55" s="1121"/>
      <c r="AU55" s="1121"/>
      <c r="AV55" s="1121"/>
      <c r="AW55" s="1121"/>
      <c r="AX55" s="1121"/>
      <c r="AY55" s="1121"/>
      <c r="AZ55" s="1121"/>
      <c r="BA55" s="1121"/>
      <c r="BB55" s="1134" t="s">
        <v>564</v>
      </c>
      <c r="BC55" s="1134"/>
      <c r="BD55" s="1134"/>
      <c r="BE55" s="1134"/>
      <c r="BF55" s="1134"/>
      <c r="BG55" s="1134"/>
      <c r="BH55" s="1134"/>
      <c r="BI55" s="1134"/>
      <c r="BJ55" s="1134"/>
      <c r="BK55" s="1134"/>
      <c r="BL55" s="1134"/>
      <c r="BM55" s="1134"/>
      <c r="BN55" s="1134"/>
      <c r="BO55" s="1134"/>
      <c r="BP55" s="1135">
        <v>58.5</v>
      </c>
      <c r="BQ55" s="1135"/>
      <c r="BR55" s="1135"/>
      <c r="BS55" s="1135"/>
      <c r="BT55" s="1135"/>
      <c r="BU55" s="1135"/>
      <c r="BV55" s="1135"/>
      <c r="BW55" s="1135"/>
      <c r="BX55" s="1135">
        <v>54.6</v>
      </c>
      <c r="BY55" s="1135"/>
      <c r="BZ55" s="1135"/>
      <c r="CA55" s="1135"/>
      <c r="CB55" s="1135"/>
      <c r="CC55" s="1135"/>
      <c r="CD55" s="1135"/>
      <c r="CE55" s="1135"/>
      <c r="CF55" s="1135">
        <v>53.2</v>
      </c>
      <c r="CG55" s="1135"/>
      <c r="CH55" s="1135"/>
      <c r="CI55" s="1135"/>
      <c r="CJ55" s="1135"/>
      <c r="CK55" s="1135"/>
      <c r="CL55" s="1135"/>
      <c r="CM55" s="1135"/>
      <c r="CN55" s="1135">
        <v>47.9</v>
      </c>
      <c r="CO55" s="1135"/>
      <c r="CP55" s="1135"/>
      <c r="CQ55" s="1135"/>
      <c r="CR55" s="1135"/>
      <c r="CS55" s="1135"/>
      <c r="CT55" s="1135"/>
      <c r="CU55" s="1135"/>
      <c r="CV55" s="1135">
        <v>49</v>
      </c>
      <c r="CW55" s="1135"/>
      <c r="CX55" s="1135"/>
      <c r="CY55" s="1135"/>
      <c r="CZ55" s="1135"/>
      <c r="DA55" s="1135"/>
      <c r="DB55" s="1135"/>
      <c r="DC55" s="1135"/>
    </row>
    <row r="56" spans="1:109">
      <c r="A56" s="298"/>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298" customFormat="1">
      <c r="B57" s="304"/>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545</v>
      </c>
      <c r="BC57" s="1134"/>
      <c r="BD57" s="1134"/>
      <c r="BE57" s="1134"/>
      <c r="BF57" s="1134"/>
      <c r="BG57" s="1134"/>
      <c r="BH57" s="1134"/>
      <c r="BI57" s="1134"/>
      <c r="BJ57" s="1134"/>
      <c r="BK57" s="1134"/>
      <c r="BL57" s="1134"/>
      <c r="BM57" s="1134"/>
      <c r="BN57" s="1134"/>
      <c r="BO57" s="1134"/>
      <c r="BP57" s="1135">
        <v>52.9</v>
      </c>
      <c r="BQ57" s="1135"/>
      <c r="BR57" s="1135"/>
      <c r="BS57" s="1135"/>
      <c r="BT57" s="1135"/>
      <c r="BU57" s="1135"/>
      <c r="BV57" s="1135"/>
      <c r="BW57" s="1135"/>
      <c r="BX57" s="1135">
        <v>58.3</v>
      </c>
      <c r="BY57" s="1135"/>
      <c r="BZ57" s="1135"/>
      <c r="CA57" s="1135"/>
      <c r="CB57" s="1135"/>
      <c r="CC57" s="1135"/>
      <c r="CD57" s="1135"/>
      <c r="CE57" s="1135"/>
      <c r="CF57" s="1135">
        <v>59.6</v>
      </c>
      <c r="CG57" s="1135"/>
      <c r="CH57" s="1135"/>
      <c r="CI57" s="1135"/>
      <c r="CJ57" s="1135"/>
      <c r="CK57" s="1135"/>
      <c r="CL57" s="1135"/>
      <c r="CM57" s="1135"/>
      <c r="CN57" s="1135">
        <v>60.7</v>
      </c>
      <c r="CO57" s="1135"/>
      <c r="CP57" s="1135"/>
      <c r="CQ57" s="1135"/>
      <c r="CR57" s="1135"/>
      <c r="CS57" s="1135"/>
      <c r="CT57" s="1135"/>
      <c r="CU57" s="1135"/>
      <c r="CV57" s="1135">
        <v>62</v>
      </c>
      <c r="CW57" s="1135"/>
      <c r="CX57" s="1135"/>
      <c r="CY57" s="1135"/>
      <c r="CZ57" s="1135"/>
      <c r="DA57" s="1135"/>
      <c r="DB57" s="1135"/>
      <c r="DC57" s="1135"/>
      <c r="DD57" s="323"/>
      <c r="DE57" s="304"/>
    </row>
    <row r="58" spans="1:109" s="298" customFormat="1">
      <c r="A58" s="50"/>
      <c r="B58" s="304"/>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23"/>
      <c r="DE58" s="304"/>
    </row>
    <row r="59" spans="1:109" s="298" customFormat="1">
      <c r="A59" s="50"/>
      <c r="B59" s="304"/>
      <c r="K59" s="314"/>
      <c r="L59" s="314"/>
      <c r="M59" s="314"/>
      <c r="N59" s="314"/>
      <c r="AQ59" s="314"/>
      <c r="AR59" s="314"/>
      <c r="AS59" s="314"/>
      <c r="AT59" s="314"/>
      <c r="BC59" s="314"/>
      <c r="BD59" s="314"/>
      <c r="BE59" s="314"/>
      <c r="BF59" s="314"/>
      <c r="BO59" s="314"/>
      <c r="BP59" s="314"/>
      <c r="BQ59" s="314"/>
      <c r="BR59" s="314"/>
      <c r="CA59" s="314"/>
      <c r="CB59" s="314"/>
      <c r="CC59" s="314"/>
      <c r="CD59" s="314"/>
      <c r="CM59" s="314"/>
      <c r="CN59" s="314"/>
      <c r="CO59" s="314"/>
      <c r="CP59" s="314"/>
      <c r="CY59" s="314"/>
      <c r="CZ59" s="314"/>
      <c r="DA59" s="314"/>
      <c r="DB59" s="314"/>
      <c r="DC59" s="314"/>
      <c r="DD59" s="323"/>
      <c r="DE59" s="304"/>
    </row>
    <row r="60" spans="1:109" s="298" customFormat="1">
      <c r="A60" s="50"/>
      <c r="B60" s="304"/>
      <c r="K60" s="314"/>
      <c r="L60" s="314"/>
      <c r="M60" s="314"/>
      <c r="N60" s="314"/>
      <c r="AQ60" s="314"/>
      <c r="AR60" s="314"/>
      <c r="AS60" s="314"/>
      <c r="AT60" s="314"/>
      <c r="BC60" s="314"/>
      <c r="BD60" s="314"/>
      <c r="BE60" s="314"/>
      <c r="BF60" s="314"/>
      <c r="BO60" s="314"/>
      <c r="BP60" s="314"/>
      <c r="BQ60" s="314"/>
      <c r="BR60" s="314"/>
      <c r="CA60" s="314"/>
      <c r="CB60" s="314"/>
      <c r="CC60" s="314"/>
      <c r="CD60" s="314"/>
      <c r="CM60" s="314"/>
      <c r="CN60" s="314"/>
      <c r="CO60" s="314"/>
      <c r="CP60" s="314"/>
      <c r="CY60" s="314"/>
      <c r="CZ60" s="314"/>
      <c r="DA60" s="314"/>
      <c r="DB60" s="314"/>
      <c r="DC60" s="314"/>
      <c r="DD60" s="323"/>
      <c r="DE60" s="304"/>
    </row>
    <row r="61" spans="1:109" s="298" customFormat="1">
      <c r="A61" s="50"/>
      <c r="B61" s="305"/>
      <c r="C61" s="306"/>
      <c r="D61" s="306"/>
      <c r="E61" s="306"/>
      <c r="F61" s="306"/>
      <c r="G61" s="306"/>
      <c r="H61" s="306"/>
      <c r="I61" s="306"/>
      <c r="J61" s="306"/>
      <c r="K61" s="306"/>
      <c r="L61" s="306"/>
      <c r="M61" s="319"/>
      <c r="N61" s="319"/>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19"/>
      <c r="AT61" s="319"/>
      <c r="AU61" s="306"/>
      <c r="AV61" s="306"/>
      <c r="AW61" s="306"/>
      <c r="AX61" s="306"/>
      <c r="AY61" s="306"/>
      <c r="AZ61" s="306"/>
      <c r="BA61" s="306"/>
      <c r="BB61" s="306"/>
      <c r="BC61" s="306"/>
      <c r="BD61" s="306"/>
      <c r="BE61" s="319"/>
      <c r="BF61" s="319"/>
      <c r="BG61" s="306"/>
      <c r="BH61" s="306"/>
      <c r="BI61" s="306"/>
      <c r="BJ61" s="306"/>
      <c r="BK61" s="306"/>
      <c r="BL61" s="306"/>
      <c r="BM61" s="306"/>
      <c r="BN61" s="306"/>
      <c r="BO61" s="306"/>
      <c r="BP61" s="306"/>
      <c r="BQ61" s="319"/>
      <c r="BR61" s="319"/>
      <c r="BS61" s="306"/>
      <c r="BT61" s="306"/>
      <c r="BU61" s="306"/>
      <c r="BV61" s="306"/>
      <c r="BW61" s="306"/>
      <c r="BX61" s="306"/>
      <c r="BY61" s="306"/>
      <c r="BZ61" s="306"/>
      <c r="CA61" s="306"/>
      <c r="CB61" s="306"/>
      <c r="CC61" s="319"/>
      <c r="CD61" s="319"/>
      <c r="CE61" s="306"/>
      <c r="CF61" s="306"/>
      <c r="CG61" s="306"/>
      <c r="CH61" s="306"/>
      <c r="CI61" s="306"/>
      <c r="CJ61" s="306"/>
      <c r="CK61" s="306"/>
      <c r="CL61" s="306"/>
      <c r="CM61" s="306"/>
      <c r="CN61" s="306"/>
      <c r="CO61" s="319"/>
      <c r="CP61" s="319"/>
      <c r="CQ61" s="306"/>
      <c r="CR61" s="306"/>
      <c r="CS61" s="306"/>
      <c r="CT61" s="306"/>
      <c r="CU61" s="306"/>
      <c r="CV61" s="306"/>
      <c r="CW61" s="306"/>
      <c r="CX61" s="306"/>
      <c r="CY61" s="306"/>
      <c r="CZ61" s="306"/>
      <c r="DA61" s="319"/>
      <c r="DB61" s="319"/>
      <c r="DC61" s="319"/>
      <c r="DD61" s="324"/>
      <c r="DE61" s="304"/>
    </row>
    <row r="62" spans="1:109">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c r="CW62" s="303"/>
      <c r="CX62" s="303"/>
      <c r="CY62" s="303"/>
      <c r="CZ62" s="303"/>
      <c r="DA62" s="303"/>
      <c r="DB62" s="303"/>
      <c r="DC62" s="303"/>
      <c r="DD62" s="303"/>
      <c r="DE62" s="108"/>
    </row>
    <row r="63" spans="1:109" ht="17.25">
      <c r="B63" s="106" t="s">
        <v>336</v>
      </c>
    </row>
    <row r="64" spans="1:109">
      <c r="B64" s="97"/>
      <c r="G64" s="307"/>
      <c r="N64" s="321"/>
      <c r="AM64" s="307"/>
      <c r="AN64" s="307" t="s">
        <v>561</v>
      </c>
      <c r="AP64" s="298"/>
      <c r="AQ64" s="298"/>
      <c r="AR64" s="298"/>
      <c r="AY64" s="307"/>
      <c r="BA64" s="298"/>
      <c r="BB64" s="298"/>
      <c r="BC64" s="298"/>
      <c r="BK64" s="307"/>
      <c r="BM64" s="298"/>
      <c r="BN64" s="298"/>
      <c r="BO64" s="298"/>
      <c r="BW64" s="307"/>
      <c r="BY64" s="298"/>
      <c r="BZ64" s="298"/>
      <c r="CA64" s="298"/>
      <c r="CI64" s="307"/>
      <c r="CK64" s="298"/>
      <c r="CL64" s="298"/>
      <c r="CM64" s="298"/>
      <c r="CU64" s="307"/>
      <c r="CW64" s="298"/>
      <c r="CX64" s="298"/>
      <c r="CY64" s="298"/>
    </row>
    <row r="65" spans="2:107">
      <c r="B65" s="97"/>
      <c r="AN65" s="1122" t="s">
        <v>88</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c r="B70" s="97"/>
      <c r="H70" s="310"/>
      <c r="I70" s="310"/>
      <c r="J70" s="312"/>
      <c r="K70" s="312"/>
      <c r="L70" s="317"/>
      <c r="M70" s="312"/>
      <c r="N70" s="317"/>
      <c r="AN70" s="309"/>
      <c r="AO70" s="309"/>
      <c r="AP70" s="309"/>
      <c r="AZ70" s="309"/>
      <c r="BA70" s="309"/>
      <c r="BB70" s="309"/>
      <c r="BL70" s="309"/>
      <c r="BM70" s="309"/>
      <c r="BN70" s="309"/>
      <c r="BX70" s="309"/>
      <c r="BY70" s="309"/>
      <c r="BZ70" s="309"/>
      <c r="CJ70" s="309"/>
      <c r="CK70" s="309"/>
      <c r="CL70" s="309"/>
      <c r="CV70" s="309"/>
      <c r="CW70" s="309"/>
      <c r="CX70" s="309"/>
    </row>
    <row r="71" spans="2:107">
      <c r="B71" s="97"/>
      <c r="G71" s="308"/>
      <c r="I71" s="311"/>
      <c r="J71" s="312"/>
      <c r="K71" s="312"/>
      <c r="L71" s="317"/>
      <c r="M71" s="312"/>
      <c r="N71" s="317"/>
      <c r="AM71" s="308"/>
      <c r="AN71" s="50" t="s">
        <v>170</v>
      </c>
    </row>
    <row r="72" spans="2:107">
      <c r="B72" s="97"/>
      <c r="G72" s="1119"/>
      <c r="H72" s="1119"/>
      <c r="I72" s="1119"/>
      <c r="J72" s="1119"/>
      <c r="K72" s="313"/>
      <c r="L72" s="313"/>
      <c r="M72" s="318"/>
      <c r="N72" s="318"/>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527</v>
      </c>
      <c r="BQ72" s="1121"/>
      <c r="BR72" s="1121"/>
      <c r="BS72" s="1121"/>
      <c r="BT72" s="1121"/>
      <c r="BU72" s="1121"/>
      <c r="BV72" s="1121"/>
      <c r="BW72" s="1121"/>
      <c r="BX72" s="1121" t="s">
        <v>528</v>
      </c>
      <c r="BY72" s="1121"/>
      <c r="BZ72" s="1121"/>
      <c r="CA72" s="1121"/>
      <c r="CB72" s="1121"/>
      <c r="CC72" s="1121"/>
      <c r="CD72" s="1121"/>
      <c r="CE72" s="1121"/>
      <c r="CF72" s="1121" t="s">
        <v>421</v>
      </c>
      <c r="CG72" s="1121"/>
      <c r="CH72" s="1121"/>
      <c r="CI72" s="1121"/>
      <c r="CJ72" s="1121"/>
      <c r="CK72" s="1121"/>
      <c r="CL72" s="1121"/>
      <c r="CM72" s="1121"/>
      <c r="CN72" s="1121" t="s">
        <v>529</v>
      </c>
      <c r="CO72" s="1121"/>
      <c r="CP72" s="1121"/>
      <c r="CQ72" s="1121"/>
      <c r="CR72" s="1121"/>
      <c r="CS72" s="1121"/>
      <c r="CT72" s="1121"/>
      <c r="CU72" s="1121"/>
      <c r="CV72" s="1121" t="s">
        <v>530</v>
      </c>
      <c r="CW72" s="1121"/>
      <c r="CX72" s="1121"/>
      <c r="CY72" s="1121"/>
      <c r="CZ72" s="1121"/>
      <c r="DA72" s="1121"/>
      <c r="DB72" s="1121"/>
      <c r="DC72" s="1121"/>
    </row>
    <row r="73" spans="2:107">
      <c r="B73" s="97"/>
      <c r="G73" s="1131"/>
      <c r="H73" s="1131"/>
      <c r="I73" s="1131"/>
      <c r="J73" s="1131"/>
      <c r="K73" s="1137"/>
      <c r="L73" s="1137"/>
      <c r="M73" s="1137"/>
      <c r="N73" s="1137"/>
      <c r="AM73" s="309"/>
      <c r="AN73" s="1134" t="s">
        <v>563</v>
      </c>
      <c r="AO73" s="1134"/>
      <c r="AP73" s="1134"/>
      <c r="AQ73" s="1134"/>
      <c r="AR73" s="1134"/>
      <c r="AS73" s="1134"/>
      <c r="AT73" s="1134"/>
      <c r="AU73" s="1134"/>
      <c r="AV73" s="1134"/>
      <c r="AW73" s="1134"/>
      <c r="AX73" s="1134"/>
      <c r="AY73" s="1134"/>
      <c r="AZ73" s="1134"/>
      <c r="BA73" s="1134"/>
      <c r="BB73" s="1134" t="s">
        <v>564</v>
      </c>
      <c r="BC73" s="1134"/>
      <c r="BD73" s="1134"/>
      <c r="BE73" s="1134"/>
      <c r="BF73" s="1134"/>
      <c r="BG73" s="1134"/>
      <c r="BH73" s="1134"/>
      <c r="BI73" s="1134"/>
      <c r="BJ73" s="1134"/>
      <c r="BK73" s="1134"/>
      <c r="BL73" s="1134"/>
      <c r="BM73" s="1134"/>
      <c r="BN73" s="1134"/>
      <c r="BO73" s="1134"/>
      <c r="BP73" s="1135">
        <v>110.3</v>
      </c>
      <c r="BQ73" s="1135"/>
      <c r="BR73" s="1135"/>
      <c r="BS73" s="1135"/>
      <c r="BT73" s="1135"/>
      <c r="BU73" s="1135"/>
      <c r="BV73" s="1135"/>
      <c r="BW73" s="1135"/>
      <c r="BX73" s="1135">
        <v>107.4</v>
      </c>
      <c r="BY73" s="1135"/>
      <c r="BZ73" s="1135"/>
      <c r="CA73" s="1135"/>
      <c r="CB73" s="1135"/>
      <c r="CC73" s="1135"/>
      <c r="CD73" s="1135"/>
      <c r="CE73" s="1135"/>
      <c r="CF73" s="1135">
        <v>102.6</v>
      </c>
      <c r="CG73" s="1135"/>
      <c r="CH73" s="1135"/>
      <c r="CI73" s="1135"/>
      <c r="CJ73" s="1135"/>
      <c r="CK73" s="1135"/>
      <c r="CL73" s="1135"/>
      <c r="CM73" s="1135"/>
      <c r="CN73" s="1135">
        <v>92.2</v>
      </c>
      <c r="CO73" s="1135"/>
      <c r="CP73" s="1135"/>
      <c r="CQ73" s="1135"/>
      <c r="CR73" s="1135"/>
      <c r="CS73" s="1135"/>
      <c r="CT73" s="1135"/>
      <c r="CU73" s="1135"/>
      <c r="CV73" s="1135">
        <v>82.7</v>
      </c>
      <c r="CW73" s="1135"/>
      <c r="CX73" s="1135"/>
      <c r="CY73" s="1135"/>
      <c r="CZ73" s="1135"/>
      <c r="DA73" s="1135"/>
      <c r="DB73" s="1135"/>
      <c r="DC73" s="1135"/>
    </row>
    <row r="74" spans="2:107">
      <c r="B74" s="97"/>
      <c r="G74" s="1131"/>
      <c r="H74" s="1131"/>
      <c r="I74" s="1131"/>
      <c r="J74" s="1131"/>
      <c r="K74" s="1137"/>
      <c r="L74" s="1137"/>
      <c r="M74" s="1137"/>
      <c r="N74" s="1137"/>
      <c r="AM74" s="309"/>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c r="B75" s="97"/>
      <c r="G75" s="1131"/>
      <c r="H75" s="1131"/>
      <c r="I75" s="1119"/>
      <c r="J75" s="1119"/>
      <c r="K75" s="1133"/>
      <c r="L75" s="1133"/>
      <c r="M75" s="1133"/>
      <c r="N75" s="1133"/>
      <c r="AM75" s="309"/>
      <c r="AN75" s="1134"/>
      <c r="AO75" s="1134"/>
      <c r="AP75" s="1134"/>
      <c r="AQ75" s="1134"/>
      <c r="AR75" s="1134"/>
      <c r="AS75" s="1134"/>
      <c r="AT75" s="1134"/>
      <c r="AU75" s="1134"/>
      <c r="AV75" s="1134"/>
      <c r="AW75" s="1134"/>
      <c r="AX75" s="1134"/>
      <c r="AY75" s="1134"/>
      <c r="AZ75" s="1134"/>
      <c r="BA75" s="1134"/>
      <c r="BB75" s="1134" t="s">
        <v>416</v>
      </c>
      <c r="BC75" s="1134"/>
      <c r="BD75" s="1134"/>
      <c r="BE75" s="1134"/>
      <c r="BF75" s="1134"/>
      <c r="BG75" s="1134"/>
      <c r="BH75" s="1134"/>
      <c r="BI75" s="1134"/>
      <c r="BJ75" s="1134"/>
      <c r="BK75" s="1134"/>
      <c r="BL75" s="1134"/>
      <c r="BM75" s="1134"/>
      <c r="BN75" s="1134"/>
      <c r="BO75" s="1134"/>
      <c r="BP75" s="1135">
        <v>13.3</v>
      </c>
      <c r="BQ75" s="1135"/>
      <c r="BR75" s="1135"/>
      <c r="BS75" s="1135"/>
      <c r="BT75" s="1135"/>
      <c r="BU75" s="1135"/>
      <c r="BV75" s="1135"/>
      <c r="BW75" s="1135"/>
      <c r="BX75" s="1135">
        <v>13.3</v>
      </c>
      <c r="BY75" s="1135"/>
      <c r="BZ75" s="1135"/>
      <c r="CA75" s="1135"/>
      <c r="CB75" s="1135"/>
      <c r="CC75" s="1135"/>
      <c r="CD75" s="1135"/>
      <c r="CE75" s="1135"/>
      <c r="CF75" s="1135">
        <v>13.4</v>
      </c>
      <c r="CG75" s="1135"/>
      <c r="CH75" s="1135"/>
      <c r="CI75" s="1135"/>
      <c r="CJ75" s="1135"/>
      <c r="CK75" s="1135"/>
      <c r="CL75" s="1135"/>
      <c r="CM75" s="1135"/>
      <c r="CN75" s="1135">
        <v>13.6</v>
      </c>
      <c r="CO75" s="1135"/>
      <c r="CP75" s="1135"/>
      <c r="CQ75" s="1135"/>
      <c r="CR75" s="1135"/>
      <c r="CS75" s="1135"/>
      <c r="CT75" s="1135"/>
      <c r="CU75" s="1135"/>
      <c r="CV75" s="1135">
        <v>13.4</v>
      </c>
      <c r="CW75" s="1135"/>
      <c r="CX75" s="1135"/>
      <c r="CY75" s="1135"/>
      <c r="CZ75" s="1135"/>
      <c r="DA75" s="1135"/>
      <c r="DB75" s="1135"/>
      <c r="DC75" s="1135"/>
    </row>
    <row r="76" spans="2:107">
      <c r="B76" s="97"/>
      <c r="G76" s="1131"/>
      <c r="H76" s="1131"/>
      <c r="I76" s="1119"/>
      <c r="J76" s="1119"/>
      <c r="K76" s="1133"/>
      <c r="L76" s="1133"/>
      <c r="M76" s="1133"/>
      <c r="N76" s="1133"/>
      <c r="AM76" s="309"/>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c r="B77" s="97"/>
      <c r="G77" s="1119"/>
      <c r="H77" s="1119"/>
      <c r="I77" s="1119"/>
      <c r="J77" s="1119"/>
      <c r="K77" s="1137"/>
      <c r="L77" s="1137"/>
      <c r="M77" s="1137"/>
      <c r="N77" s="1137"/>
      <c r="AN77" s="1121" t="s">
        <v>59</v>
      </c>
      <c r="AO77" s="1121"/>
      <c r="AP77" s="1121"/>
      <c r="AQ77" s="1121"/>
      <c r="AR77" s="1121"/>
      <c r="AS77" s="1121"/>
      <c r="AT77" s="1121"/>
      <c r="AU77" s="1121"/>
      <c r="AV77" s="1121"/>
      <c r="AW77" s="1121"/>
      <c r="AX77" s="1121"/>
      <c r="AY77" s="1121"/>
      <c r="AZ77" s="1121"/>
      <c r="BA77" s="1121"/>
      <c r="BB77" s="1134" t="s">
        <v>564</v>
      </c>
      <c r="BC77" s="1134"/>
      <c r="BD77" s="1134"/>
      <c r="BE77" s="1134"/>
      <c r="BF77" s="1134"/>
      <c r="BG77" s="1134"/>
      <c r="BH77" s="1134"/>
      <c r="BI77" s="1134"/>
      <c r="BJ77" s="1134"/>
      <c r="BK77" s="1134"/>
      <c r="BL77" s="1134"/>
      <c r="BM77" s="1134"/>
      <c r="BN77" s="1134"/>
      <c r="BO77" s="1134"/>
      <c r="BP77" s="1135">
        <v>58.5</v>
      </c>
      <c r="BQ77" s="1135"/>
      <c r="BR77" s="1135"/>
      <c r="BS77" s="1135"/>
      <c r="BT77" s="1135"/>
      <c r="BU77" s="1135"/>
      <c r="BV77" s="1135"/>
      <c r="BW77" s="1135"/>
      <c r="BX77" s="1135">
        <v>54.6</v>
      </c>
      <c r="BY77" s="1135"/>
      <c r="BZ77" s="1135"/>
      <c r="CA77" s="1135"/>
      <c r="CB77" s="1135"/>
      <c r="CC77" s="1135"/>
      <c r="CD77" s="1135"/>
      <c r="CE77" s="1135"/>
      <c r="CF77" s="1135">
        <v>53.2</v>
      </c>
      <c r="CG77" s="1135"/>
      <c r="CH77" s="1135"/>
      <c r="CI77" s="1135"/>
      <c r="CJ77" s="1135"/>
      <c r="CK77" s="1135"/>
      <c r="CL77" s="1135"/>
      <c r="CM77" s="1135"/>
      <c r="CN77" s="1135">
        <v>47.9</v>
      </c>
      <c r="CO77" s="1135"/>
      <c r="CP77" s="1135"/>
      <c r="CQ77" s="1135"/>
      <c r="CR77" s="1135"/>
      <c r="CS77" s="1135"/>
      <c r="CT77" s="1135"/>
      <c r="CU77" s="1135"/>
      <c r="CV77" s="1135">
        <v>49</v>
      </c>
      <c r="CW77" s="1135"/>
      <c r="CX77" s="1135"/>
      <c r="CY77" s="1135"/>
      <c r="CZ77" s="1135"/>
      <c r="DA77" s="1135"/>
      <c r="DB77" s="1135"/>
      <c r="DC77" s="1135"/>
    </row>
    <row r="78" spans="2:107">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416</v>
      </c>
      <c r="BC79" s="1134"/>
      <c r="BD79" s="1134"/>
      <c r="BE79" s="1134"/>
      <c r="BF79" s="1134"/>
      <c r="BG79" s="1134"/>
      <c r="BH79" s="1134"/>
      <c r="BI79" s="1134"/>
      <c r="BJ79" s="1134"/>
      <c r="BK79" s="1134"/>
      <c r="BL79" s="1134"/>
      <c r="BM79" s="1134"/>
      <c r="BN79" s="1134"/>
      <c r="BO79" s="1134"/>
      <c r="BP79" s="1135">
        <v>10.7</v>
      </c>
      <c r="BQ79" s="1135"/>
      <c r="BR79" s="1135"/>
      <c r="BS79" s="1135"/>
      <c r="BT79" s="1135"/>
      <c r="BU79" s="1135"/>
      <c r="BV79" s="1135"/>
      <c r="BW79" s="1135"/>
      <c r="BX79" s="1135">
        <v>10</v>
      </c>
      <c r="BY79" s="1135"/>
      <c r="BZ79" s="1135"/>
      <c r="CA79" s="1135"/>
      <c r="CB79" s="1135"/>
      <c r="CC79" s="1135"/>
      <c r="CD79" s="1135"/>
      <c r="CE79" s="1135"/>
      <c r="CF79" s="1135">
        <v>9.8000000000000007</v>
      </c>
      <c r="CG79" s="1135"/>
      <c r="CH79" s="1135"/>
      <c r="CI79" s="1135"/>
      <c r="CJ79" s="1135"/>
      <c r="CK79" s="1135"/>
      <c r="CL79" s="1135"/>
      <c r="CM79" s="1135"/>
      <c r="CN79" s="1135">
        <v>9.6</v>
      </c>
      <c r="CO79" s="1135"/>
      <c r="CP79" s="1135"/>
      <c r="CQ79" s="1135"/>
      <c r="CR79" s="1135"/>
      <c r="CS79" s="1135"/>
      <c r="CT79" s="1135"/>
      <c r="CU79" s="1135"/>
      <c r="CV79" s="1135">
        <v>9.5</v>
      </c>
      <c r="CW79" s="1135"/>
      <c r="CX79" s="1135"/>
      <c r="CY79" s="1135"/>
      <c r="CZ79" s="1135"/>
      <c r="DA79" s="1135"/>
      <c r="DB79" s="1135"/>
      <c r="DC79" s="1135"/>
    </row>
    <row r="80" spans="2:107">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c r="B81" s="97"/>
    </row>
    <row r="82" spans="2:109" ht="17.25">
      <c r="B82" s="97"/>
      <c r="K82" s="315"/>
      <c r="L82" s="315"/>
      <c r="M82" s="315"/>
      <c r="N82" s="315"/>
      <c r="AQ82" s="315"/>
      <c r="AR82" s="315"/>
      <c r="AS82" s="315"/>
      <c r="AT82" s="315"/>
      <c r="BC82" s="315"/>
      <c r="BD82" s="315"/>
      <c r="BE82" s="315"/>
      <c r="BF82" s="315"/>
      <c r="BO82" s="315"/>
      <c r="BP82" s="315"/>
      <c r="BQ82" s="315"/>
      <c r="BR82" s="315"/>
      <c r="CA82" s="315"/>
      <c r="CB82" s="315"/>
      <c r="CC82" s="315"/>
      <c r="CD82" s="315"/>
      <c r="CM82" s="315"/>
      <c r="CN82" s="315"/>
      <c r="CO82" s="315"/>
      <c r="CP82" s="315"/>
      <c r="CY82" s="315"/>
      <c r="CZ82" s="315"/>
      <c r="DA82" s="315"/>
      <c r="DB82" s="315"/>
      <c r="DC82" s="315"/>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6"/>
      <c r="AQ87" s="316"/>
      <c r="BC87" s="316"/>
      <c r="BO87" s="316"/>
      <c r="CA87" s="316"/>
      <c r="CM87" s="316"/>
      <c r="CY87" s="316"/>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50" customFormat="1" ht="13.5" hidden="1" customHeight="1"/>
    <row r="98" s="50" customFormat="1" ht="13.5" hidden="1" customHeight="1"/>
    <row r="99" s="50" customFormat="1" ht="13.5" hidden="1" customHeight="1"/>
    <row r="100" s="50" customFormat="1" ht="13.5" hidden="1" customHeight="1"/>
    <row r="101" s="50" customFormat="1" ht="13.5" hidden="1" customHeight="1"/>
    <row r="102" s="50" customFormat="1" ht="13.5" hidden="1" customHeight="1"/>
    <row r="103" s="50" customFormat="1" ht="13.5" hidden="1" customHeight="1"/>
    <row r="104" s="50" customFormat="1" ht="13.5" hidden="1" customHeight="1"/>
    <row r="105" s="50" customFormat="1" ht="13.5" hidden="1" customHeight="1"/>
    <row r="106" s="50" customFormat="1" ht="13.5" hidden="1" customHeight="1"/>
    <row r="107" s="50" customFormat="1" ht="13.5" hidden="1" customHeight="1"/>
    <row r="108" s="50" customFormat="1" ht="13.5" hidden="1" customHeight="1"/>
    <row r="109" s="50" customFormat="1" ht="13.5" hidden="1" customHeight="1"/>
    <row r="110" s="50" customFormat="1" ht="13.5" hidden="1" customHeight="1"/>
    <row r="111" s="50" customFormat="1" ht="13.5" hidden="1" customHeight="1"/>
    <row r="112" s="50" customFormat="1" ht="13.5" hidden="1" customHeight="1"/>
    <row r="113" s="50" customFormat="1" ht="13.5" hidden="1" customHeight="1"/>
    <row r="114" s="50" customFormat="1" ht="13.5" hidden="1" customHeight="1"/>
    <row r="115" s="50" customFormat="1" ht="13.5" hidden="1" customHeight="1"/>
    <row r="116" s="50" customFormat="1" ht="13.5" hidden="1" customHeight="1"/>
    <row r="117" s="50" customFormat="1" ht="13.5" hidden="1" customHeight="1"/>
    <row r="118" s="50" customFormat="1" ht="13.5" hidden="1" customHeight="1"/>
    <row r="119" s="50" customFormat="1" ht="13.5" hidden="1" customHeight="1"/>
    <row r="120" s="50" customFormat="1" ht="13.5" hidden="1" customHeight="1"/>
    <row r="121" s="50" customFormat="1" ht="13.5" hidden="1" customHeight="1"/>
    <row r="122" s="50" customFormat="1" ht="13.5" hidden="1" customHeight="1"/>
    <row r="123" s="50" customFormat="1" ht="13.5" hidden="1" customHeight="1"/>
    <row r="124" s="50" customFormat="1" ht="13.5" hidden="1" customHeight="1"/>
    <row r="125" s="50" customFormat="1" ht="13.5" hidden="1" customHeight="1"/>
    <row r="126" s="50" customFormat="1" ht="13.5" hidden="1" customHeight="1"/>
    <row r="127" s="50" customFormat="1" ht="13.5" hidden="1" customHeight="1"/>
    <row r="128" s="50" customFormat="1" ht="13.5" hidden="1" customHeight="1"/>
    <row r="129" s="50" customFormat="1" ht="13.5" hidden="1" customHeight="1"/>
    <row r="130" s="50" customFormat="1" ht="13.5" hidden="1" customHeight="1"/>
    <row r="131" s="50" customFormat="1" ht="13.5" hidden="1" customHeight="1"/>
    <row r="132" s="50" customFormat="1" ht="13.5" hidden="1" customHeight="1"/>
    <row r="133" s="50" customFormat="1" ht="13.5" hidden="1" customHeight="1"/>
    <row r="134" s="50" customFormat="1" ht="13.5" hidden="1" customHeight="1"/>
    <row r="135" s="50" customFormat="1" ht="13.5" hidden="1" customHeight="1"/>
    <row r="136" s="50" customFormat="1" ht="13.5" hidden="1" customHeight="1"/>
    <row r="137" s="50" customFormat="1" ht="13.5" hidden="1" customHeight="1"/>
    <row r="138" s="50" customFormat="1" ht="13.5" hidden="1" customHeight="1"/>
    <row r="139" s="50" customFormat="1" ht="13.5" hidden="1" customHeight="1"/>
    <row r="140" s="50" customFormat="1" ht="13.5" hidden="1" customHeight="1"/>
    <row r="141" s="50" customFormat="1" ht="13.5" hidden="1" customHeight="1"/>
    <row r="142" s="50" customFormat="1" ht="13.5" hidden="1" customHeight="1"/>
    <row r="143" s="50" customFormat="1" ht="13.5" hidden="1" customHeight="1"/>
    <row r="144" s="50" customFormat="1" ht="13.5" hidden="1" customHeight="1"/>
    <row r="145" s="50" customFormat="1" ht="13.5" hidden="1" customHeight="1"/>
    <row r="146" s="50" customFormat="1" ht="13.5" hidden="1" customHeight="1"/>
    <row r="147" s="50" customFormat="1" ht="13.5" hidden="1" customHeight="1"/>
    <row r="148" s="50" customFormat="1" ht="13.5" hidden="1" customHeight="1"/>
    <row r="149" s="50" customFormat="1" ht="13.5" hidden="1" customHeight="1"/>
    <row r="150" s="50" customFormat="1" ht="13.5" hidden="1" customHeight="1"/>
    <row r="151" s="50" customFormat="1" ht="13.5" hidden="1" customHeight="1"/>
    <row r="152" s="50" customFormat="1" ht="13.5" hidden="1" customHeight="1"/>
    <row r="153" s="50" customFormat="1" ht="13.5" hidden="1" customHeight="1"/>
    <row r="154" s="50" customFormat="1" ht="13.5" hidden="1" customHeight="1"/>
    <row r="155" s="50" customFormat="1" ht="13.5" hidden="1" customHeight="1"/>
    <row r="156" s="50" customFormat="1" ht="13.5" hidden="1" customHeight="1"/>
    <row r="157" s="50" customFormat="1" ht="13.5" hidden="1" customHeight="1"/>
    <row r="158" s="50" customFormat="1" ht="13.5" hidden="1" customHeight="1"/>
    <row r="159" s="50" customFormat="1" ht="13.5" hidden="1" customHeight="1"/>
    <row r="160" s="50" customFormat="1" ht="13.5" hidden="1" customHeight="1"/>
  </sheetData>
  <sheetProtection algorithmName="SHA-512" hashValue="VUJgo3geIRVKIgsLW7+jl0LWKl/hTOHyAL4i97AW+fHxg1fkoArtvYCl6jJxSAZjpAGMHIXc+J+DtC9Ej5geVQ==" saltValue="lHtqFi0yYzL0v/3pRT/Sy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1:34"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c r="S2" s="95"/>
      <c r="AH2" s="95"/>
    </row>
    <row r="3" spans="1: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row r="5" spans="1:34"/>
    <row r="6" spans="1:34"/>
    <row r="7" spans="1:34"/>
    <row r="8" spans="1:34"/>
    <row r="9" spans="1:34">
      <c r="AH9" s="95"/>
    </row>
    <row r="10" spans="1:34"/>
    <row r="11" spans="1:34"/>
    <row r="12" spans="1:34"/>
    <row r="13" spans="1:34"/>
    <row r="14" spans="1:34"/>
    <row r="15" spans="1:34"/>
    <row r="16" spans="1: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101</v>
      </c>
    </row>
  </sheetData>
  <sheetProtection algorithmName="SHA-512" hashValue="didjO8GsRUZb1vLMJ7ATSLm3qCFyq/pWPl2Fvg9dZut89qnv791hkpDBLy++jOglts8BaGpfB6hFEJpZ/TGtFw==" saltValue="4KJpQlVKu7D7yysEohcOg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101</v>
      </c>
    </row>
  </sheetData>
  <sheetProtection algorithmName="SHA-512" hashValue="XSN8x2N95TejHI0V7JMq/U4/yeZ+LeTRaF4nZbAXOr/IogIQs7BNX/q5Xjzp1mOIyfnfed0rOBnimwIo1AbtiA==" saltValue="FaLrAZl5zvjmKepdDH+2e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326" customWidth="1"/>
    <col min="2" max="8" width="13.375" style="326" customWidth="1"/>
    <col min="9" max="16384" width="11.125" style="326"/>
  </cols>
  <sheetData>
    <row r="1" spans="1:8">
      <c r="A1" s="114"/>
      <c r="B1" s="120"/>
      <c r="C1" s="124"/>
      <c r="D1" s="130"/>
      <c r="E1" s="140"/>
      <c r="F1" s="140"/>
      <c r="G1" s="140"/>
      <c r="H1" s="174"/>
    </row>
    <row r="2" spans="1:8">
      <c r="A2" s="115"/>
      <c r="B2" s="121"/>
      <c r="C2" s="333"/>
      <c r="D2" s="131" t="s">
        <v>80</v>
      </c>
      <c r="E2" s="141"/>
      <c r="F2" s="341" t="s">
        <v>526</v>
      </c>
      <c r="G2" s="165"/>
      <c r="H2" s="175"/>
    </row>
    <row r="3" spans="1:8">
      <c r="A3" s="131" t="s">
        <v>243</v>
      </c>
      <c r="B3" s="123"/>
      <c r="C3" s="334"/>
      <c r="D3" s="337">
        <v>132400</v>
      </c>
      <c r="E3" s="339"/>
      <c r="F3" s="342">
        <v>85459</v>
      </c>
      <c r="G3" s="344"/>
      <c r="H3" s="347"/>
    </row>
    <row r="4" spans="1:8">
      <c r="A4" s="116"/>
      <c r="B4" s="122"/>
      <c r="C4" s="335"/>
      <c r="D4" s="338">
        <v>95950</v>
      </c>
      <c r="E4" s="340"/>
      <c r="F4" s="343">
        <v>44378</v>
      </c>
      <c r="G4" s="345"/>
      <c r="H4" s="348"/>
    </row>
    <row r="5" spans="1:8">
      <c r="A5" s="131" t="s">
        <v>136</v>
      </c>
      <c r="B5" s="123"/>
      <c r="C5" s="334"/>
      <c r="D5" s="337">
        <v>63092</v>
      </c>
      <c r="E5" s="339"/>
      <c r="F5" s="342">
        <v>83280</v>
      </c>
      <c r="G5" s="344"/>
      <c r="H5" s="347"/>
    </row>
    <row r="6" spans="1:8">
      <c r="A6" s="116"/>
      <c r="B6" s="122"/>
      <c r="C6" s="335"/>
      <c r="D6" s="338">
        <v>39713</v>
      </c>
      <c r="E6" s="340"/>
      <c r="F6" s="343">
        <v>43123</v>
      </c>
      <c r="G6" s="345"/>
      <c r="H6" s="348"/>
    </row>
    <row r="7" spans="1:8">
      <c r="A7" s="131" t="s">
        <v>241</v>
      </c>
      <c r="B7" s="123"/>
      <c r="C7" s="334"/>
      <c r="D7" s="337">
        <v>84585</v>
      </c>
      <c r="E7" s="339"/>
      <c r="F7" s="342">
        <v>88968</v>
      </c>
      <c r="G7" s="344"/>
      <c r="H7" s="347"/>
    </row>
    <row r="8" spans="1:8">
      <c r="A8" s="116"/>
      <c r="B8" s="122"/>
      <c r="C8" s="335"/>
      <c r="D8" s="338">
        <v>46484</v>
      </c>
      <c r="E8" s="340"/>
      <c r="F8" s="343">
        <v>45482</v>
      </c>
      <c r="G8" s="345"/>
      <c r="H8" s="348"/>
    </row>
    <row r="9" spans="1:8">
      <c r="A9" s="131" t="s">
        <v>509</v>
      </c>
      <c r="B9" s="123"/>
      <c r="C9" s="334"/>
      <c r="D9" s="337">
        <v>71237</v>
      </c>
      <c r="E9" s="339"/>
      <c r="F9" s="342">
        <v>85173</v>
      </c>
      <c r="G9" s="344"/>
      <c r="H9" s="347"/>
    </row>
    <row r="10" spans="1:8">
      <c r="A10" s="116"/>
      <c r="B10" s="122"/>
      <c r="C10" s="335"/>
      <c r="D10" s="338">
        <v>55645</v>
      </c>
      <c r="E10" s="340"/>
      <c r="F10" s="343">
        <v>43913</v>
      </c>
      <c r="G10" s="345"/>
      <c r="H10" s="348"/>
    </row>
    <row r="11" spans="1:8">
      <c r="A11" s="131" t="s">
        <v>524</v>
      </c>
      <c r="B11" s="123"/>
      <c r="C11" s="334"/>
      <c r="D11" s="337">
        <v>90695</v>
      </c>
      <c r="E11" s="339"/>
      <c r="F11" s="342">
        <v>94081</v>
      </c>
      <c r="G11" s="344"/>
      <c r="H11" s="347"/>
    </row>
    <row r="12" spans="1:8">
      <c r="A12" s="116"/>
      <c r="B12" s="122"/>
      <c r="C12" s="336"/>
      <c r="D12" s="338">
        <v>63760</v>
      </c>
      <c r="E12" s="340"/>
      <c r="F12" s="343">
        <v>48949</v>
      </c>
      <c r="G12" s="345"/>
      <c r="H12" s="348"/>
    </row>
    <row r="13" spans="1:8">
      <c r="A13" s="131"/>
      <c r="B13" s="123"/>
      <c r="C13" s="334"/>
      <c r="D13" s="337">
        <v>88402</v>
      </c>
      <c r="E13" s="339"/>
      <c r="F13" s="342">
        <v>87392</v>
      </c>
      <c r="G13" s="346"/>
      <c r="H13" s="347"/>
    </row>
    <row r="14" spans="1:8">
      <c r="A14" s="116"/>
      <c r="B14" s="122"/>
      <c r="C14" s="335"/>
      <c r="D14" s="338">
        <v>60310</v>
      </c>
      <c r="E14" s="340"/>
      <c r="F14" s="343">
        <v>45169</v>
      </c>
      <c r="G14" s="345"/>
      <c r="H14" s="348"/>
    </row>
    <row r="17" spans="1:11">
      <c r="A17" s="326" t="s">
        <v>25</v>
      </c>
    </row>
    <row r="18" spans="1:11">
      <c r="A18" s="327"/>
      <c r="B18" s="327" t="str">
        <f>実質収支比率等に係る経年分析!F$46</f>
        <v>H27</v>
      </c>
      <c r="C18" s="327" t="str">
        <f>実質収支比率等に係る経年分析!G$46</f>
        <v>H28</v>
      </c>
      <c r="D18" s="327" t="str">
        <f>実質収支比率等に係る経年分析!H$46</f>
        <v>H29</v>
      </c>
      <c r="E18" s="327" t="str">
        <f>実質収支比率等に係る経年分析!I$46</f>
        <v>H30</v>
      </c>
      <c r="F18" s="327" t="str">
        <f>実質収支比率等に係る経年分析!J$46</f>
        <v>R01</v>
      </c>
    </row>
    <row r="19" spans="1:11">
      <c r="A19" s="327" t="s">
        <v>86</v>
      </c>
      <c r="B19" s="327">
        <f>ROUND(VALUE(SUBSTITUTE(実質収支比率等に係る経年分析!F$48,"▲","-")),2)</f>
        <v>3.57</v>
      </c>
      <c r="C19" s="327">
        <f>ROUND(VALUE(SUBSTITUTE(実質収支比率等に係る経年分析!G$48,"▲","-")),2)</f>
        <v>3.31</v>
      </c>
      <c r="D19" s="327">
        <f>ROUND(VALUE(SUBSTITUTE(実質収支比率等に係る経年分析!H$48,"▲","-")),2)</f>
        <v>3.66</v>
      </c>
      <c r="E19" s="327">
        <f>ROUND(VALUE(SUBSTITUTE(実質収支比率等に係る経年分析!I$48,"▲","-")),2)</f>
        <v>4.2</v>
      </c>
      <c r="F19" s="327">
        <f>ROUND(VALUE(SUBSTITUTE(実質収支比率等に係る経年分析!J$48,"▲","-")),2)</f>
        <v>4.38</v>
      </c>
    </row>
    <row r="20" spans="1:11">
      <c r="A20" s="327" t="s">
        <v>41</v>
      </c>
      <c r="B20" s="327">
        <f>ROUND(VALUE(SUBSTITUTE(実質収支比率等に係る経年分析!F$47,"▲","-")),2)</f>
        <v>24.84</v>
      </c>
      <c r="C20" s="327">
        <f>ROUND(VALUE(SUBSTITUTE(実質収支比率等に係る経年分析!G$47,"▲","-")),2)</f>
        <v>27.02</v>
      </c>
      <c r="D20" s="327">
        <f>ROUND(VALUE(SUBSTITUTE(実質収支比率等に係る経年分析!H$47,"▲","-")),2)</f>
        <v>27.78</v>
      </c>
      <c r="E20" s="327">
        <f>ROUND(VALUE(SUBSTITUTE(実質収支比率等に係る経年分析!I$47,"▲","-")),2)</f>
        <v>23.84</v>
      </c>
      <c r="F20" s="327">
        <f>ROUND(VALUE(SUBSTITUTE(実質収支比率等に係る経年分析!J$47,"▲","-")),2)</f>
        <v>23.58</v>
      </c>
    </row>
    <row r="21" spans="1:11">
      <c r="A21" s="327" t="s">
        <v>111</v>
      </c>
      <c r="B21" s="327">
        <f>IF(ISNUMBER(VALUE(SUBSTITUTE(実質収支比率等に係る経年分析!F$49,"▲","-"))),ROUND(VALUE(SUBSTITUTE(実質収支比率等に係る経年分析!F$49,"▲","-")),2),NA())</f>
        <v>2.61</v>
      </c>
      <c r="C21" s="327">
        <f>IF(ISNUMBER(VALUE(SUBSTITUTE(実質収支比率等に係る経年分析!G$49,"▲","-"))),ROUND(VALUE(SUBSTITUTE(実質収支比率等に係る経年分析!G$49,"▲","-")),2),NA())</f>
        <v>1.49</v>
      </c>
      <c r="D21" s="327">
        <f>IF(ISNUMBER(VALUE(SUBSTITUTE(実質収支比率等に係る経年分析!H$49,"▲","-"))),ROUND(VALUE(SUBSTITUTE(実質収支比率等に係る経年分析!H$49,"▲","-")),2),NA())</f>
        <v>0.78</v>
      </c>
      <c r="E21" s="327">
        <f>IF(ISNUMBER(VALUE(SUBSTITUTE(実質収支比率等に係る経年分析!I$49,"▲","-"))),ROUND(VALUE(SUBSTITUTE(実質収支比率等に係る経年分析!I$49,"▲","-")),2),NA())</f>
        <v>-3.51</v>
      </c>
      <c r="F21" s="327">
        <f>IF(ISNUMBER(VALUE(SUBSTITUTE(実質収支比率等に係る経年分析!J$49,"▲","-"))),ROUND(VALUE(SUBSTITUTE(実質収支比率等に係る経年分析!J$49,"▲","-")),2),NA())</f>
        <v>0.08</v>
      </c>
    </row>
    <row r="24" spans="1:11">
      <c r="A24" s="326" t="s">
        <v>99</v>
      </c>
    </row>
    <row r="25" spans="1:11">
      <c r="A25" s="328"/>
      <c r="B25" s="328" t="str">
        <f>連結実質赤字比率に係る赤字・黒字の構成分析!F$33</f>
        <v>H27</v>
      </c>
      <c r="C25" s="328"/>
      <c r="D25" s="328" t="str">
        <f>連結実質赤字比率に係る赤字・黒字の構成分析!G$33</f>
        <v>H28</v>
      </c>
      <c r="E25" s="328"/>
      <c r="F25" s="328" t="str">
        <f>連結実質赤字比率に係る赤字・黒字の構成分析!H$33</f>
        <v>H29</v>
      </c>
      <c r="G25" s="328"/>
      <c r="H25" s="328" t="str">
        <f>連結実質赤字比率に係る赤字・黒字の構成分析!I$33</f>
        <v>H30</v>
      </c>
      <c r="I25" s="328"/>
      <c r="J25" s="328" t="str">
        <f>連結実質赤字比率に係る赤字・黒字の構成分析!J$33</f>
        <v>R01</v>
      </c>
      <c r="K25" s="328"/>
    </row>
    <row r="26" spans="1:11">
      <c r="A26" s="328"/>
      <c r="B26" s="328" t="s">
        <v>113</v>
      </c>
      <c r="C26" s="328" t="s">
        <v>67</v>
      </c>
      <c r="D26" s="328" t="s">
        <v>113</v>
      </c>
      <c r="E26" s="328" t="s">
        <v>67</v>
      </c>
      <c r="F26" s="328" t="s">
        <v>113</v>
      </c>
      <c r="G26" s="328" t="s">
        <v>67</v>
      </c>
      <c r="H26" s="328" t="s">
        <v>113</v>
      </c>
      <c r="I26" s="328" t="s">
        <v>67</v>
      </c>
      <c r="J26" s="328" t="s">
        <v>113</v>
      </c>
      <c r="K26" s="328" t="s">
        <v>67</v>
      </c>
    </row>
    <row r="27" spans="1:11">
      <c r="A27" s="328" t="str">
        <f>IF(連結実質赤字比率に係る赤字・黒字の構成分析!C$43="",NA(),連結実質赤字比率に係る赤字・黒字の構成分析!C$43)</f>
        <v>その他会計（黒字）</v>
      </c>
      <c r="B27" s="328" t="e">
        <f>IF(ROUND(VALUE(SUBSTITUTE(連結実質赤字比率に係る赤字・黒字の構成分析!F$43,"▲","-")),2)&lt;0,ABS(ROUND(VALUE(SUBSTITUTE(連結実質赤字比率に係る赤字・黒字の構成分析!F$43,"▲","-")),2)),NA())</f>
        <v>#N/A</v>
      </c>
      <c r="C27" s="328">
        <f>IF(ROUND(VALUE(SUBSTITUTE(連結実質赤字比率に係る赤字・黒字の構成分析!F$43,"▲","-")),2)&gt;=0,ABS(ROUND(VALUE(SUBSTITUTE(連結実質赤字比率に係る赤字・黒字の構成分析!F$43,"▲","-")),2)),NA())</f>
        <v>0.2</v>
      </c>
      <c r="D27" s="328" t="e">
        <f>IF(ROUND(VALUE(SUBSTITUTE(連結実質赤字比率に係る赤字・黒字の構成分析!G$43,"▲","-")),2)&lt;0,ABS(ROUND(VALUE(SUBSTITUTE(連結実質赤字比率に係る赤字・黒字の構成分析!G$43,"▲","-")),2)),NA())</f>
        <v>#N/A</v>
      </c>
      <c r="E27" s="328">
        <f>IF(ROUND(VALUE(SUBSTITUTE(連結実質赤字比率に係る赤字・黒字の構成分析!G$43,"▲","-")),2)&gt;=0,ABS(ROUND(VALUE(SUBSTITUTE(連結実質赤字比率に係る赤字・黒字の構成分析!G$43,"▲","-")),2)),NA())</f>
        <v>0.19</v>
      </c>
      <c r="F27" s="328" t="e">
        <f>IF(ROUND(VALUE(SUBSTITUTE(連結実質赤字比率に係る赤字・黒字の構成分析!H$43,"▲","-")),2)&lt;0,ABS(ROUND(VALUE(SUBSTITUTE(連結実質赤字比率に係る赤字・黒字の構成分析!H$43,"▲","-")),2)),NA())</f>
        <v>#N/A</v>
      </c>
      <c r="G27" s="328">
        <f>IF(ROUND(VALUE(SUBSTITUTE(連結実質赤字比率に係る赤字・黒字の構成分析!H$43,"▲","-")),2)&gt;=0,ABS(ROUND(VALUE(SUBSTITUTE(連結実質赤字比率に係る赤字・黒字の構成分析!H$43,"▲","-")),2)),NA())</f>
        <v>0.96</v>
      </c>
      <c r="H27" s="328" t="e">
        <f>IF(ROUND(VALUE(SUBSTITUTE(連結実質赤字比率に係る赤字・黒字の構成分析!I$43,"▲","-")),2)&lt;0,ABS(ROUND(VALUE(SUBSTITUTE(連結実質赤字比率に係る赤字・黒字の構成分析!I$43,"▲","-")),2)),NA())</f>
        <v>#VALUE!</v>
      </c>
      <c r="I27" s="328" t="e">
        <f>IF(ROUND(VALUE(SUBSTITUTE(連結実質赤字比率に係る赤字・黒字の構成分析!I$43,"▲","-")),2)&gt;=0,ABS(ROUND(VALUE(SUBSTITUTE(連結実質赤字比率に係る赤字・黒字の構成分析!I$43,"▲","-")),2)),NA())</f>
        <v>#VALUE!</v>
      </c>
      <c r="J27" s="328" t="e">
        <f>IF(ROUND(VALUE(SUBSTITUTE(連結実質赤字比率に係る赤字・黒字の構成分析!J$43,"▲","-")),2)&lt;0,ABS(ROUND(VALUE(SUBSTITUTE(連結実質赤字比率に係る赤字・黒字の構成分析!J$43,"▲","-")),2)),NA())</f>
        <v>#VALUE!</v>
      </c>
      <c r="K27" s="328" t="e">
        <f>IF(ROUND(VALUE(SUBSTITUTE(連結実質赤字比率に係る赤字・黒字の構成分析!J$43,"▲","-")),2)&gt;=0,ABS(ROUND(VALUE(SUBSTITUTE(連結実質赤字比率に係る赤字・黒字の構成分析!J$43,"▲","-")),2)),NA())</f>
        <v>#VALUE!</v>
      </c>
    </row>
    <row r="28" spans="1:11">
      <c r="A28" s="328" t="str">
        <f>IF(連結実質赤字比率に係る赤字・黒字の構成分析!C$42="",NA(),連結実質赤字比率に係る赤字・黒字の構成分析!C$42)</f>
        <v>その他会計（赤字）</v>
      </c>
      <c r="B28" s="328" t="e">
        <f>IF(ROUND(VALUE(SUBSTITUTE(連結実質赤字比率に係る赤字・黒字の構成分析!F$42,"▲","-")),2)&lt;0,ABS(ROUND(VALUE(SUBSTITUTE(連結実質赤字比率に係る赤字・黒字の構成分析!F$42,"▲","-")),2)),NA())</f>
        <v>#VALUE!</v>
      </c>
      <c r="C28" s="328" t="e">
        <f>IF(ROUND(VALUE(SUBSTITUTE(連結実質赤字比率に係る赤字・黒字の構成分析!F$42,"▲","-")),2)&gt;=0,ABS(ROUND(VALUE(SUBSTITUTE(連結実質赤字比率に係る赤字・黒字の構成分析!F$42,"▲","-")),2)),NA())</f>
        <v>#VALUE!</v>
      </c>
      <c r="D28" s="328" t="e">
        <f>IF(ROUND(VALUE(SUBSTITUTE(連結実質赤字比率に係る赤字・黒字の構成分析!G$42,"▲","-")),2)&lt;0,ABS(ROUND(VALUE(SUBSTITUTE(連結実質赤字比率に係る赤字・黒字の構成分析!G$42,"▲","-")),2)),NA())</f>
        <v>#VALUE!</v>
      </c>
      <c r="E28" s="328" t="e">
        <f>IF(ROUND(VALUE(SUBSTITUTE(連結実質赤字比率に係る赤字・黒字の構成分析!G$42,"▲","-")),2)&gt;=0,ABS(ROUND(VALUE(SUBSTITUTE(連結実質赤字比率に係る赤字・黒字の構成分析!G$42,"▲","-")),2)),NA())</f>
        <v>#VALUE!</v>
      </c>
      <c r="F28" s="328" t="e">
        <f>IF(ROUND(VALUE(SUBSTITUTE(連結実質赤字比率に係る赤字・黒字の構成分析!H$42,"▲","-")),2)&lt;0,ABS(ROUND(VALUE(SUBSTITUTE(連結実質赤字比率に係る赤字・黒字の構成分析!H$42,"▲","-")),2)),NA())</f>
        <v>#VALUE!</v>
      </c>
      <c r="G28" s="328" t="e">
        <f>IF(ROUND(VALUE(SUBSTITUTE(連結実質赤字比率に係る赤字・黒字の構成分析!H$42,"▲","-")),2)&gt;=0,ABS(ROUND(VALUE(SUBSTITUTE(連結実質赤字比率に係る赤字・黒字の構成分析!H$42,"▲","-")),2)),NA())</f>
        <v>#VALUE!</v>
      </c>
      <c r="H28" s="328" t="e">
        <f>IF(ROUND(VALUE(SUBSTITUTE(連結実質赤字比率に係る赤字・黒字の構成分析!I$42,"▲","-")),2)&lt;0,ABS(ROUND(VALUE(SUBSTITUTE(連結実質赤字比率に係る赤字・黒字の構成分析!I$42,"▲","-")),2)),NA())</f>
        <v>#VALUE!</v>
      </c>
      <c r="I28" s="328" t="e">
        <f>IF(ROUND(VALUE(SUBSTITUTE(連結実質赤字比率に係る赤字・黒字の構成分析!I$42,"▲","-")),2)&gt;=0,ABS(ROUND(VALUE(SUBSTITUTE(連結実質赤字比率に係る赤字・黒字の構成分析!I$42,"▲","-")),2)),NA())</f>
        <v>#VALUE!</v>
      </c>
      <c r="J28" s="328" t="e">
        <f>IF(ROUND(VALUE(SUBSTITUTE(連結実質赤字比率に係る赤字・黒字の構成分析!J$42,"▲","-")),2)&lt;0,ABS(ROUND(VALUE(SUBSTITUTE(連結実質赤字比率に係る赤字・黒字の構成分析!J$42,"▲","-")),2)),NA())</f>
        <v>#VALUE!</v>
      </c>
      <c r="K28" s="328" t="e">
        <f>IF(ROUND(VALUE(SUBSTITUTE(連結実質赤字比率に係る赤字・黒字の構成分析!J$42,"▲","-")),2)&gt;=0,ABS(ROUND(VALUE(SUBSTITUTE(連結実質赤字比率に係る赤字・黒字の構成分析!J$42,"▲","-")),2)),NA())</f>
        <v>#VALUE!</v>
      </c>
    </row>
    <row r="29" spans="1:11">
      <c r="A29" s="328" t="str">
        <f>IF(連結実質赤字比率に係る赤字・黒字の構成分析!C$41="",NA(),連結実質赤字比率に係る赤字・黒字の構成分析!C$41)</f>
        <v>土地取得事業特別会計</v>
      </c>
      <c r="B29" s="328" t="e">
        <f>IF(ROUND(VALUE(SUBSTITUTE(連結実質赤字比率に係る赤字・黒字の構成分析!F$41,"▲","-")),2)&lt;0,ABS(ROUND(VALUE(SUBSTITUTE(連結実質赤字比率に係る赤字・黒字の構成分析!F$41,"▲","-")),2)),NA())</f>
        <v>#N/A</v>
      </c>
      <c r="C29" s="328">
        <f>IF(ROUND(VALUE(SUBSTITUTE(連結実質赤字比率に係る赤字・黒字の構成分析!F$41,"▲","-")),2)&gt;=0,ABS(ROUND(VALUE(SUBSTITUTE(連結実質赤字比率に係る赤字・黒字の構成分析!F$41,"▲","-")),2)),NA())</f>
        <v>0</v>
      </c>
      <c r="D29" s="328" t="e">
        <f>IF(ROUND(VALUE(SUBSTITUTE(連結実質赤字比率に係る赤字・黒字の構成分析!G$41,"▲","-")),2)&lt;0,ABS(ROUND(VALUE(SUBSTITUTE(連結実質赤字比率に係る赤字・黒字の構成分析!G$41,"▲","-")),2)),NA())</f>
        <v>#N/A</v>
      </c>
      <c r="E29" s="328">
        <f>IF(ROUND(VALUE(SUBSTITUTE(連結実質赤字比率に係る赤字・黒字の構成分析!G$41,"▲","-")),2)&gt;=0,ABS(ROUND(VALUE(SUBSTITUTE(連結実質赤字比率に係る赤字・黒字の構成分析!G$41,"▲","-")),2)),NA())</f>
        <v>0</v>
      </c>
      <c r="F29" s="328" t="e">
        <f>IF(ROUND(VALUE(SUBSTITUTE(連結実質赤字比率に係る赤字・黒字の構成分析!H$41,"▲","-")),2)&lt;0,ABS(ROUND(VALUE(SUBSTITUTE(連結実質赤字比率に係る赤字・黒字の構成分析!H$41,"▲","-")),2)),NA())</f>
        <v>#N/A</v>
      </c>
      <c r="G29" s="328">
        <f>IF(ROUND(VALUE(SUBSTITUTE(連結実質赤字比率に係る赤字・黒字の構成分析!H$41,"▲","-")),2)&gt;=0,ABS(ROUND(VALUE(SUBSTITUTE(連結実質赤字比率に係る赤字・黒字の構成分析!H$41,"▲","-")),2)),NA())</f>
        <v>0</v>
      </c>
      <c r="H29" s="328" t="e">
        <f>IF(ROUND(VALUE(SUBSTITUTE(連結実質赤字比率に係る赤字・黒字の構成分析!I$41,"▲","-")),2)&lt;0,ABS(ROUND(VALUE(SUBSTITUTE(連結実質赤字比率に係る赤字・黒字の構成分析!I$41,"▲","-")),2)),NA())</f>
        <v>#N/A</v>
      </c>
      <c r="I29" s="328">
        <f>IF(ROUND(VALUE(SUBSTITUTE(連結実質赤字比率に係る赤字・黒字の構成分析!I$41,"▲","-")),2)&gt;=0,ABS(ROUND(VALUE(SUBSTITUTE(連結実質赤字比率に係る赤字・黒字の構成分析!I$41,"▲","-")),2)),NA())</f>
        <v>0</v>
      </c>
      <c r="J29" s="328" t="e">
        <f>IF(ROUND(VALUE(SUBSTITUTE(連結実質赤字比率に係る赤字・黒字の構成分析!J$41,"▲","-")),2)&lt;0,ABS(ROUND(VALUE(SUBSTITUTE(連結実質赤字比率に係る赤字・黒字の構成分析!J$41,"▲","-")),2)),NA())</f>
        <v>#N/A</v>
      </c>
      <c r="K29" s="328">
        <f>IF(ROUND(VALUE(SUBSTITUTE(連結実質赤字比率に係る赤字・黒字の構成分析!J$41,"▲","-")),2)&gt;=0,ABS(ROUND(VALUE(SUBSTITUTE(連結実質赤字比率に係る赤字・黒字の構成分析!J$41,"▲","-")),2)),NA())</f>
        <v>0</v>
      </c>
    </row>
    <row r="30" spans="1:11">
      <c r="A30" s="328" t="str">
        <f>IF(連結実質赤字比率に係る赤字・黒字の構成分析!C$40="",NA(),連結実質赤字比率に係る赤字・黒字の構成分析!C$40)</f>
        <v>市営バス運行事業特別会計</v>
      </c>
      <c r="B30" s="328" t="e">
        <f>IF(ROUND(VALUE(SUBSTITUTE(連結実質赤字比率に係る赤字・黒字の構成分析!F$40,"▲","-")),2)&lt;0,ABS(ROUND(VALUE(SUBSTITUTE(連結実質赤字比率に係る赤字・黒字の構成分析!F$40,"▲","-")),2)),NA())</f>
        <v>#N/A</v>
      </c>
      <c r="C30" s="328">
        <f>IF(ROUND(VALUE(SUBSTITUTE(連結実質赤字比率に係る赤字・黒字の構成分析!F$40,"▲","-")),2)&gt;=0,ABS(ROUND(VALUE(SUBSTITUTE(連結実質赤字比率に係る赤字・黒字の構成分析!F$40,"▲","-")),2)),NA())</f>
        <v>0.02</v>
      </c>
      <c r="D30" s="328" t="e">
        <f>IF(ROUND(VALUE(SUBSTITUTE(連結実質赤字比率に係る赤字・黒字の構成分析!G$40,"▲","-")),2)&lt;0,ABS(ROUND(VALUE(SUBSTITUTE(連結実質赤字比率に係る赤字・黒字の構成分析!G$40,"▲","-")),2)),NA())</f>
        <v>#N/A</v>
      </c>
      <c r="E30" s="328">
        <f>IF(ROUND(VALUE(SUBSTITUTE(連結実質赤字比率に係る赤字・黒字の構成分析!G$40,"▲","-")),2)&gt;=0,ABS(ROUND(VALUE(SUBSTITUTE(連結実質赤字比率に係る赤字・黒字の構成分析!G$40,"▲","-")),2)),NA())</f>
        <v>0.01</v>
      </c>
      <c r="F30" s="328" t="e">
        <f>IF(ROUND(VALUE(SUBSTITUTE(連結実質赤字比率に係る赤字・黒字の構成分析!H$40,"▲","-")),2)&lt;0,ABS(ROUND(VALUE(SUBSTITUTE(連結実質赤字比率に係る赤字・黒字の構成分析!H$40,"▲","-")),2)),NA())</f>
        <v>#N/A</v>
      </c>
      <c r="G30" s="328">
        <f>IF(ROUND(VALUE(SUBSTITUTE(連結実質赤字比率に係る赤字・黒字の構成分析!H$40,"▲","-")),2)&gt;=0,ABS(ROUND(VALUE(SUBSTITUTE(連結実質赤字比率に係る赤字・黒字の構成分析!H$40,"▲","-")),2)),NA())</f>
        <v>0.04</v>
      </c>
      <c r="H30" s="328" t="e">
        <f>IF(ROUND(VALUE(SUBSTITUTE(連結実質赤字比率に係る赤字・黒字の構成分析!I$40,"▲","-")),2)&lt;0,ABS(ROUND(VALUE(SUBSTITUTE(連結実質赤字比率に係る赤字・黒字の構成分析!I$40,"▲","-")),2)),NA())</f>
        <v>#N/A</v>
      </c>
      <c r="I30" s="328">
        <f>IF(ROUND(VALUE(SUBSTITUTE(連結実質赤字比率に係る赤字・黒字の構成分析!I$40,"▲","-")),2)&gt;=0,ABS(ROUND(VALUE(SUBSTITUTE(連結実質赤字比率に係る赤字・黒字の構成分析!I$40,"▲","-")),2)),NA())</f>
        <v>0.03</v>
      </c>
      <c r="J30" s="328" t="e">
        <f>IF(ROUND(VALUE(SUBSTITUTE(連結実質赤字比率に係る赤字・黒字の構成分析!J$40,"▲","-")),2)&lt;0,ABS(ROUND(VALUE(SUBSTITUTE(連結実質赤字比率に係る赤字・黒字の構成分析!J$40,"▲","-")),2)),NA())</f>
        <v>#N/A</v>
      </c>
      <c r="K30" s="328">
        <f>IF(ROUND(VALUE(SUBSTITUTE(連結実質赤字比率に係る赤字・黒字の構成分析!J$40,"▲","-")),2)&gt;=0,ABS(ROUND(VALUE(SUBSTITUTE(連結実質赤字比率に係る赤字・黒字の構成分析!J$40,"▲","-")),2)),NA())</f>
        <v>0.02</v>
      </c>
    </row>
    <row r="31" spans="1:11">
      <c r="A31" s="328" t="str">
        <f>IF(連結実質赤字比率に係る赤字・黒字の構成分析!C$39="",NA(),連結実質赤字比率に係る赤字・黒字の構成分析!C$39)</f>
        <v>後期高齢者医療事業特別会計</v>
      </c>
      <c r="B31" s="328" t="e">
        <f>IF(ROUND(VALUE(SUBSTITUTE(連結実質赤字比率に係る赤字・黒字の構成分析!F$39,"▲","-")),2)&lt;0,ABS(ROUND(VALUE(SUBSTITUTE(連結実質赤字比率に係る赤字・黒字の構成分析!F$39,"▲","-")),2)),NA())</f>
        <v>#N/A</v>
      </c>
      <c r="C31" s="328">
        <f>IF(ROUND(VALUE(SUBSTITUTE(連結実質赤字比率に係る赤字・黒字の構成分析!F$39,"▲","-")),2)&gt;=0,ABS(ROUND(VALUE(SUBSTITUTE(連結実質赤字比率に係る赤字・黒字の構成分析!F$39,"▲","-")),2)),NA())</f>
        <v>0.05</v>
      </c>
      <c r="D31" s="328" t="e">
        <f>IF(ROUND(VALUE(SUBSTITUTE(連結実質赤字比率に係る赤字・黒字の構成分析!G$39,"▲","-")),2)&lt;0,ABS(ROUND(VALUE(SUBSTITUTE(連結実質赤字比率に係る赤字・黒字の構成分析!G$39,"▲","-")),2)),NA())</f>
        <v>#N/A</v>
      </c>
      <c r="E31" s="328">
        <f>IF(ROUND(VALUE(SUBSTITUTE(連結実質赤字比率に係る赤字・黒字の構成分析!G$39,"▲","-")),2)&gt;=0,ABS(ROUND(VALUE(SUBSTITUTE(連結実質赤字比率に係る赤字・黒字の構成分析!G$39,"▲","-")),2)),NA())</f>
        <v>0.05</v>
      </c>
      <c r="F31" s="328" t="e">
        <f>IF(ROUND(VALUE(SUBSTITUTE(連結実質赤字比率に係る赤字・黒字の構成分析!H$39,"▲","-")),2)&lt;0,ABS(ROUND(VALUE(SUBSTITUTE(連結実質赤字比率に係る赤字・黒字の構成分析!H$39,"▲","-")),2)),NA())</f>
        <v>#N/A</v>
      </c>
      <c r="G31" s="328">
        <f>IF(ROUND(VALUE(SUBSTITUTE(連結実質赤字比率に係る赤字・黒字の構成分析!H$39,"▲","-")),2)&gt;=0,ABS(ROUND(VALUE(SUBSTITUTE(連結実質赤字比率に係る赤字・黒字の構成分析!H$39,"▲","-")),2)),NA())</f>
        <v>0.06</v>
      </c>
      <c r="H31" s="328" t="e">
        <f>IF(ROUND(VALUE(SUBSTITUTE(連結実質赤字比率に係る赤字・黒字の構成分析!I$39,"▲","-")),2)&lt;0,ABS(ROUND(VALUE(SUBSTITUTE(連結実質赤字比率に係る赤字・黒字の構成分析!I$39,"▲","-")),2)),NA())</f>
        <v>#N/A</v>
      </c>
      <c r="I31" s="328">
        <f>IF(ROUND(VALUE(SUBSTITUTE(連結実質赤字比率に係る赤字・黒字の構成分析!I$39,"▲","-")),2)&gt;=0,ABS(ROUND(VALUE(SUBSTITUTE(連結実質赤字比率に係る赤字・黒字の構成分析!I$39,"▲","-")),2)),NA())</f>
        <v>0.05</v>
      </c>
      <c r="J31" s="328" t="e">
        <f>IF(ROUND(VALUE(SUBSTITUTE(連結実質赤字比率に係る赤字・黒字の構成分析!J$39,"▲","-")),2)&lt;0,ABS(ROUND(VALUE(SUBSTITUTE(連結実質赤字比率に係る赤字・黒字の構成分析!J$39,"▲","-")),2)),NA())</f>
        <v>#N/A</v>
      </c>
      <c r="K31" s="328">
        <f>IF(ROUND(VALUE(SUBSTITUTE(連結実質赤字比率に係る赤字・黒字の構成分析!J$39,"▲","-")),2)&gt;=0,ABS(ROUND(VALUE(SUBSTITUTE(連結実質赤字比率に係る赤字・黒字の構成分析!J$39,"▲","-")),2)),NA())</f>
        <v>0.06</v>
      </c>
    </row>
    <row r="32" spans="1:11">
      <c r="A32" s="328" t="str">
        <f>IF(連結実質赤字比率に係る赤字・黒字の構成分析!C$38="",NA(),連結実質赤字比率に係る赤字・黒字の構成分析!C$38)</f>
        <v>国民健康保険事業特別会計</v>
      </c>
      <c r="B32" s="328" t="e">
        <f>IF(ROUND(VALUE(SUBSTITUTE(連結実質赤字比率に係る赤字・黒字の構成分析!F$38,"▲","-")),2)&lt;0,ABS(ROUND(VALUE(SUBSTITUTE(連結実質赤字比率に係る赤字・黒字の構成分析!F$38,"▲","-")),2)),NA())</f>
        <v>#N/A</v>
      </c>
      <c r="C32" s="328">
        <f>IF(ROUND(VALUE(SUBSTITUTE(連結実質赤字比率に係る赤字・黒字の構成分析!F$38,"▲","-")),2)&gt;=0,ABS(ROUND(VALUE(SUBSTITUTE(連結実質赤字比率に係る赤字・黒字の構成分析!F$38,"▲","-")),2)),NA())</f>
        <v>0.23</v>
      </c>
      <c r="D32" s="328" t="e">
        <f>IF(ROUND(VALUE(SUBSTITUTE(連結実質赤字比率に係る赤字・黒字の構成分析!G$38,"▲","-")),2)&lt;0,ABS(ROUND(VALUE(SUBSTITUTE(連結実質赤字比率に係る赤字・黒字の構成分析!G$38,"▲","-")),2)),NA())</f>
        <v>#N/A</v>
      </c>
      <c r="E32" s="328">
        <f>IF(ROUND(VALUE(SUBSTITUTE(連結実質赤字比率に係る赤字・黒字の構成分析!G$38,"▲","-")),2)&gt;=0,ABS(ROUND(VALUE(SUBSTITUTE(連結実質赤字比率に係る赤字・黒字の構成分析!G$38,"▲","-")),2)),NA())</f>
        <v>0.48</v>
      </c>
      <c r="F32" s="328" t="e">
        <f>IF(ROUND(VALUE(SUBSTITUTE(連結実質赤字比率に係る赤字・黒字の構成分析!H$38,"▲","-")),2)&lt;0,ABS(ROUND(VALUE(SUBSTITUTE(連結実質赤字比率に係る赤字・黒字の構成分析!H$38,"▲","-")),2)),NA())</f>
        <v>#N/A</v>
      </c>
      <c r="G32" s="328">
        <f>IF(ROUND(VALUE(SUBSTITUTE(連結実質赤字比率に係る赤字・黒字の構成分析!H$38,"▲","-")),2)&gt;=0,ABS(ROUND(VALUE(SUBSTITUTE(連結実質赤字比率に係る赤字・黒字の構成分析!H$38,"▲","-")),2)),NA())</f>
        <v>0.83</v>
      </c>
      <c r="H32" s="328" t="e">
        <f>IF(ROUND(VALUE(SUBSTITUTE(連結実質赤字比率に係る赤字・黒字の構成分析!I$38,"▲","-")),2)&lt;0,ABS(ROUND(VALUE(SUBSTITUTE(連結実質赤字比率に係る赤字・黒字の構成分析!I$38,"▲","-")),2)),NA())</f>
        <v>#N/A</v>
      </c>
      <c r="I32" s="328">
        <f>IF(ROUND(VALUE(SUBSTITUTE(連結実質赤字比率に係る赤字・黒字の構成分析!I$38,"▲","-")),2)&gt;=0,ABS(ROUND(VALUE(SUBSTITUTE(連結実質赤字比率に係る赤字・黒字の構成分析!I$38,"▲","-")),2)),NA())</f>
        <v>0.25</v>
      </c>
      <c r="J32" s="328" t="e">
        <f>IF(ROUND(VALUE(SUBSTITUTE(連結実質赤字比率に係る赤字・黒字の構成分析!J$38,"▲","-")),2)&lt;0,ABS(ROUND(VALUE(SUBSTITUTE(連結実質赤字比率に係る赤字・黒字の構成分析!J$38,"▲","-")),2)),NA())</f>
        <v>#N/A</v>
      </c>
      <c r="K32" s="328">
        <f>IF(ROUND(VALUE(SUBSTITUTE(連結実質赤字比率に係る赤字・黒字の構成分析!J$38,"▲","-")),2)&gt;=0,ABS(ROUND(VALUE(SUBSTITUTE(連結実質赤字比率に係る赤字・黒字の構成分析!J$38,"▲","-")),2)),NA())</f>
        <v>0.1</v>
      </c>
    </row>
    <row r="33" spans="1:16">
      <c r="A33" s="328" t="str">
        <f>IF(連結実質赤字比率に係る赤字・黒字の構成分析!C$37="",NA(),連結実質赤字比率に係る赤字・黒字の構成分析!C$37)</f>
        <v>介護保険事業特別会計</v>
      </c>
      <c r="B33" s="328" t="e">
        <f>IF(ROUND(VALUE(SUBSTITUTE(連結実質赤字比率に係る赤字・黒字の構成分析!F$37,"▲","-")),2)&lt;0,ABS(ROUND(VALUE(SUBSTITUTE(連結実質赤字比率に係る赤字・黒字の構成分析!F$37,"▲","-")),2)),NA())</f>
        <v>#N/A</v>
      </c>
      <c r="C33" s="328">
        <f>IF(ROUND(VALUE(SUBSTITUTE(連結実質赤字比率に係る赤字・黒字の構成分析!F$37,"▲","-")),2)&gt;=0,ABS(ROUND(VALUE(SUBSTITUTE(連結実質赤字比率に係る赤字・黒字の構成分析!F$37,"▲","-")),2)),NA())</f>
        <v>1.07</v>
      </c>
      <c r="D33" s="328" t="e">
        <f>IF(ROUND(VALUE(SUBSTITUTE(連結実質赤字比率に係る赤字・黒字の構成分析!G$37,"▲","-")),2)&lt;0,ABS(ROUND(VALUE(SUBSTITUTE(連結実質赤字比率に係る赤字・黒字の構成分析!G$37,"▲","-")),2)),NA())</f>
        <v>#N/A</v>
      </c>
      <c r="E33" s="328">
        <f>IF(ROUND(VALUE(SUBSTITUTE(連結実質赤字比率に係る赤字・黒字の構成分析!G$37,"▲","-")),2)&gt;=0,ABS(ROUND(VALUE(SUBSTITUTE(連結実質赤字比率に係る赤字・黒字の構成分析!G$37,"▲","-")),2)),NA())</f>
        <v>0.81</v>
      </c>
      <c r="F33" s="328" t="e">
        <f>IF(ROUND(VALUE(SUBSTITUTE(連結実質赤字比率に係る赤字・黒字の構成分析!H$37,"▲","-")),2)&lt;0,ABS(ROUND(VALUE(SUBSTITUTE(連結実質赤字比率に係る赤字・黒字の構成分析!H$37,"▲","-")),2)),NA())</f>
        <v>#N/A</v>
      </c>
      <c r="G33" s="328">
        <f>IF(ROUND(VALUE(SUBSTITUTE(連結実質赤字比率に係る赤字・黒字の構成分析!H$37,"▲","-")),2)&gt;=0,ABS(ROUND(VALUE(SUBSTITUTE(連結実質赤字比率に係る赤字・黒字の構成分析!H$37,"▲","-")),2)),NA())</f>
        <v>1.17</v>
      </c>
      <c r="H33" s="328" t="e">
        <f>IF(ROUND(VALUE(SUBSTITUTE(連結実質赤字比率に係る赤字・黒字の構成分析!I$37,"▲","-")),2)&lt;0,ABS(ROUND(VALUE(SUBSTITUTE(連結実質赤字比率に係る赤字・黒字の構成分析!I$37,"▲","-")),2)),NA())</f>
        <v>#N/A</v>
      </c>
      <c r="I33" s="328">
        <f>IF(ROUND(VALUE(SUBSTITUTE(連結実質赤字比率に係る赤字・黒字の構成分析!I$37,"▲","-")),2)&gt;=0,ABS(ROUND(VALUE(SUBSTITUTE(連結実質赤字比率に係る赤字・黒字の構成分析!I$37,"▲","-")),2)),NA())</f>
        <v>1.02</v>
      </c>
      <c r="J33" s="328" t="e">
        <f>IF(ROUND(VALUE(SUBSTITUTE(連結実質赤字比率に係る赤字・黒字の構成分析!J$37,"▲","-")),2)&lt;0,ABS(ROUND(VALUE(SUBSTITUTE(連結実質赤字比率に係る赤字・黒字の構成分析!J$37,"▲","-")),2)),NA())</f>
        <v>#N/A</v>
      </c>
      <c r="K33" s="328">
        <f>IF(ROUND(VALUE(SUBSTITUTE(連結実質赤字比率に係る赤字・黒字の構成分析!J$37,"▲","-")),2)&gt;=0,ABS(ROUND(VALUE(SUBSTITUTE(連結実質赤字比率に係る赤字・黒字の構成分析!J$37,"▲","-")),2)),NA())</f>
        <v>0.87</v>
      </c>
    </row>
    <row r="34" spans="1:16">
      <c r="A34" s="328" t="str">
        <f>IF(連結実質赤字比率に係る赤字・黒字の構成分析!C$36="",NA(),連結実質赤字比率に係る赤字・黒字の構成分析!C$36)</f>
        <v>下水道事業特別会計</v>
      </c>
      <c r="B34" s="328" t="e">
        <f>IF(ROUND(VALUE(SUBSTITUTE(連結実質赤字比率に係る赤字・黒字の構成分析!F$36,"▲","-")),2)&lt;0,ABS(ROUND(VALUE(SUBSTITUTE(連結実質赤字比率に係る赤字・黒字の構成分析!F$36,"▲","-")),2)),NA())</f>
        <v>#N/A</v>
      </c>
      <c r="C34" s="328">
        <f>IF(ROUND(VALUE(SUBSTITUTE(連結実質赤字比率に係る赤字・黒字の構成分析!F$36,"▲","-")),2)&gt;=0,ABS(ROUND(VALUE(SUBSTITUTE(連結実質赤字比率に係る赤字・黒字の構成分析!F$36,"▲","-")),2)),NA())</f>
        <v>0.37</v>
      </c>
      <c r="D34" s="328" t="e">
        <f>IF(ROUND(VALUE(SUBSTITUTE(連結実質赤字比率に係る赤字・黒字の構成分析!G$36,"▲","-")),2)&lt;0,ABS(ROUND(VALUE(SUBSTITUTE(連結実質赤字比率に係る赤字・黒字の構成分析!G$36,"▲","-")),2)),NA())</f>
        <v>#N/A</v>
      </c>
      <c r="E34" s="328">
        <f>IF(ROUND(VALUE(SUBSTITUTE(連結実質赤字比率に係る赤字・黒字の構成分析!G$36,"▲","-")),2)&gt;=0,ABS(ROUND(VALUE(SUBSTITUTE(連結実質赤字比率に係る赤字・黒字の構成分析!G$36,"▲","-")),2)),NA())</f>
        <v>0.28999999999999998</v>
      </c>
      <c r="F34" s="328" t="e">
        <f>IF(ROUND(VALUE(SUBSTITUTE(連結実質赤字比率に係る赤字・黒字の構成分析!H$36,"▲","-")),2)&lt;0,ABS(ROUND(VALUE(SUBSTITUTE(連結実質赤字比率に係る赤字・黒字の構成分析!H$36,"▲","-")),2)),NA())</f>
        <v>#N/A</v>
      </c>
      <c r="G34" s="328">
        <f>IF(ROUND(VALUE(SUBSTITUTE(連結実質赤字比率に係る赤字・黒字の構成分析!H$36,"▲","-")),2)&gt;=0,ABS(ROUND(VALUE(SUBSTITUTE(連結実質赤字比率に係る赤字・黒字の構成分析!H$36,"▲","-")),2)),NA())</f>
        <v>0.16</v>
      </c>
      <c r="H34" s="328" t="e">
        <f>IF(ROUND(VALUE(SUBSTITUTE(連結実質赤字比率に係る赤字・黒字の構成分析!I$36,"▲","-")),2)&lt;0,ABS(ROUND(VALUE(SUBSTITUTE(連結実質赤字比率に係る赤字・黒字の構成分析!I$36,"▲","-")),2)),NA())</f>
        <v>#N/A</v>
      </c>
      <c r="I34" s="328">
        <f>IF(ROUND(VALUE(SUBSTITUTE(連結実質赤字比率に係る赤字・黒字の構成分析!I$36,"▲","-")),2)&gt;=0,ABS(ROUND(VALUE(SUBSTITUTE(連結実質赤字比率に係る赤字・黒字の構成分析!I$36,"▲","-")),2)),NA())</f>
        <v>0.12</v>
      </c>
      <c r="J34" s="328" t="e">
        <f>IF(ROUND(VALUE(SUBSTITUTE(連結実質赤字比率に係る赤字・黒字の構成分析!J$36,"▲","-")),2)&lt;0,ABS(ROUND(VALUE(SUBSTITUTE(連結実質赤字比率に係る赤字・黒字の構成分析!J$36,"▲","-")),2)),NA())</f>
        <v>#N/A</v>
      </c>
      <c r="K34" s="328">
        <f>IF(ROUND(VALUE(SUBSTITUTE(連結実質赤字比率に係る赤字・黒字の構成分析!J$36,"▲","-")),2)&gt;=0,ABS(ROUND(VALUE(SUBSTITUTE(連結実質赤字比率に係る赤字・黒字の構成分析!J$36,"▲","-")),2)),NA())</f>
        <v>1.33</v>
      </c>
    </row>
    <row r="35" spans="1:16">
      <c r="A35" s="328" t="str">
        <f>IF(連結実質赤字比率に係る赤字・黒字の構成分析!C$35="",NA(),連結実質赤字比率に係る赤字・黒字の構成分析!C$35)</f>
        <v>一般会計</v>
      </c>
      <c r="B35" s="328" t="e">
        <f>IF(ROUND(VALUE(SUBSTITUTE(連結実質赤字比率に係る赤字・黒字の構成分析!F$35,"▲","-")),2)&lt;0,ABS(ROUND(VALUE(SUBSTITUTE(連結実質赤字比率に係る赤字・黒字の構成分析!F$35,"▲","-")),2)),NA())</f>
        <v>#N/A</v>
      </c>
      <c r="C35" s="328">
        <f>IF(ROUND(VALUE(SUBSTITUTE(連結実質赤字比率に係る赤字・黒字の構成分析!F$35,"▲","-")),2)&gt;=0,ABS(ROUND(VALUE(SUBSTITUTE(連結実質赤字比率に係る赤字・黒字の構成分析!F$35,"▲","-")),2)),NA())</f>
        <v>3.55</v>
      </c>
      <c r="D35" s="328" t="e">
        <f>IF(ROUND(VALUE(SUBSTITUTE(連結実質赤字比率に係る赤字・黒字の構成分析!G$35,"▲","-")),2)&lt;0,ABS(ROUND(VALUE(SUBSTITUTE(連結実質赤字比率に係る赤字・黒字の構成分析!G$35,"▲","-")),2)),NA())</f>
        <v>#N/A</v>
      </c>
      <c r="E35" s="328">
        <f>IF(ROUND(VALUE(SUBSTITUTE(連結実質赤字比率に係る赤字・黒字の構成分析!G$35,"▲","-")),2)&gt;=0,ABS(ROUND(VALUE(SUBSTITUTE(連結実質赤字比率に係る赤字・黒字の構成分析!G$35,"▲","-")),2)),NA())</f>
        <v>3.29</v>
      </c>
      <c r="F35" s="328" t="e">
        <f>IF(ROUND(VALUE(SUBSTITUTE(連結実質赤字比率に係る赤字・黒字の構成分析!H$35,"▲","-")),2)&lt;0,ABS(ROUND(VALUE(SUBSTITUTE(連結実質赤字比率に係る赤字・黒字の構成分析!H$35,"▲","-")),2)),NA())</f>
        <v>#N/A</v>
      </c>
      <c r="G35" s="328">
        <f>IF(ROUND(VALUE(SUBSTITUTE(連結実質赤字比率に係る赤字・黒字の構成分析!H$35,"▲","-")),2)&gt;=0,ABS(ROUND(VALUE(SUBSTITUTE(連結実質赤字比率に係る赤字・黒字の構成分析!H$35,"▲","-")),2)),NA())</f>
        <v>3.62</v>
      </c>
      <c r="H35" s="328" t="e">
        <f>IF(ROUND(VALUE(SUBSTITUTE(連結実質赤字比率に係る赤字・黒字の構成分析!I$35,"▲","-")),2)&lt;0,ABS(ROUND(VALUE(SUBSTITUTE(連結実質赤字比率に係る赤字・黒字の構成分析!I$35,"▲","-")),2)),NA())</f>
        <v>#N/A</v>
      </c>
      <c r="I35" s="328">
        <f>IF(ROUND(VALUE(SUBSTITUTE(連結実質赤字比率に係る赤字・黒字の構成分析!I$35,"▲","-")),2)&gt;=0,ABS(ROUND(VALUE(SUBSTITUTE(連結実質赤字比率に係る赤字・黒字の構成分析!I$35,"▲","-")),2)),NA())</f>
        <v>4.16</v>
      </c>
      <c r="J35" s="328" t="e">
        <f>IF(ROUND(VALUE(SUBSTITUTE(連結実質赤字比率に係る赤字・黒字の構成分析!J$35,"▲","-")),2)&lt;0,ABS(ROUND(VALUE(SUBSTITUTE(連結実質赤字比率に係る赤字・黒字の構成分析!J$35,"▲","-")),2)),NA())</f>
        <v>#N/A</v>
      </c>
      <c r="K35" s="328">
        <f>IF(ROUND(VALUE(SUBSTITUTE(連結実質赤字比率に係る赤字・黒字の構成分析!J$35,"▲","-")),2)&gt;=0,ABS(ROUND(VALUE(SUBSTITUTE(連結実質赤字比率に係る赤字・黒字の構成分析!J$35,"▲","-")),2)),NA())</f>
        <v>4.3499999999999996</v>
      </c>
    </row>
    <row r="36" spans="1:16">
      <c r="A36" s="328" t="str">
        <f>IF(連結実質赤字比率に係る赤字・黒字の構成分析!C$34="",NA(),連結実質赤字比率に係る赤字・黒字の構成分析!C$34)</f>
        <v>上水道事業会計</v>
      </c>
      <c r="B36" s="328" t="e">
        <f>IF(ROUND(VALUE(SUBSTITUTE(連結実質赤字比率に係る赤字・黒字の構成分析!F$34,"▲","-")),2)&lt;0,ABS(ROUND(VALUE(SUBSTITUTE(連結実質赤字比率に係る赤字・黒字の構成分析!F$34,"▲","-")),2)),NA())</f>
        <v>#N/A</v>
      </c>
      <c r="C36" s="328">
        <f>IF(ROUND(VALUE(SUBSTITUTE(連結実質赤字比率に係る赤字・黒字の構成分析!F$34,"▲","-")),2)&gt;=0,ABS(ROUND(VALUE(SUBSTITUTE(連結実質赤字比率に係る赤字・黒字の構成分析!F$34,"▲","-")),2)),NA())</f>
        <v>16.23</v>
      </c>
      <c r="D36" s="328" t="e">
        <f>IF(ROUND(VALUE(SUBSTITUTE(連結実質赤字比率に係る赤字・黒字の構成分析!G$34,"▲","-")),2)&lt;0,ABS(ROUND(VALUE(SUBSTITUTE(連結実質赤字比率に係る赤字・黒字の構成分析!G$34,"▲","-")),2)),NA())</f>
        <v>#N/A</v>
      </c>
      <c r="E36" s="328">
        <f>IF(ROUND(VALUE(SUBSTITUTE(連結実質赤字比率に係る赤字・黒字の構成分析!G$34,"▲","-")),2)&gt;=0,ABS(ROUND(VALUE(SUBSTITUTE(連結実質赤字比率に係る赤字・黒字の構成分析!G$34,"▲","-")),2)),NA())</f>
        <v>17.09</v>
      </c>
      <c r="F36" s="328" t="e">
        <f>IF(ROUND(VALUE(SUBSTITUTE(連結実質赤字比率に係る赤字・黒字の構成分析!H$34,"▲","-")),2)&lt;0,ABS(ROUND(VALUE(SUBSTITUTE(連結実質赤字比率に係る赤字・黒字の構成分析!H$34,"▲","-")),2)),NA())</f>
        <v>#N/A</v>
      </c>
      <c r="G36" s="328">
        <f>IF(ROUND(VALUE(SUBSTITUTE(連結実質赤字比率に係る赤字・黒字の構成分析!H$34,"▲","-")),2)&gt;=0,ABS(ROUND(VALUE(SUBSTITUTE(連結実質赤字比率に係る赤字・黒字の構成分析!H$34,"▲","-")),2)),NA())</f>
        <v>17.649999999999999</v>
      </c>
      <c r="H36" s="328" t="e">
        <f>IF(ROUND(VALUE(SUBSTITUTE(連結実質赤字比率に係る赤字・黒字の構成分析!I$34,"▲","-")),2)&lt;0,ABS(ROUND(VALUE(SUBSTITUTE(連結実質赤字比率に係る赤字・黒字の構成分析!I$34,"▲","-")),2)),NA())</f>
        <v>#N/A</v>
      </c>
      <c r="I36" s="328">
        <f>IF(ROUND(VALUE(SUBSTITUTE(連結実質赤字比率に係る赤字・黒字の構成分析!I$34,"▲","-")),2)&gt;=0,ABS(ROUND(VALUE(SUBSTITUTE(連結実質赤字比率に係る赤字・黒字の構成分析!I$34,"▲","-")),2)),NA())</f>
        <v>21.35</v>
      </c>
      <c r="J36" s="328" t="e">
        <f>IF(ROUND(VALUE(SUBSTITUTE(連結実質赤字比率に係る赤字・黒字の構成分析!J$34,"▲","-")),2)&lt;0,ABS(ROUND(VALUE(SUBSTITUTE(連結実質赤字比率に係る赤字・黒字の構成分析!J$34,"▲","-")),2)),NA())</f>
        <v>#N/A</v>
      </c>
      <c r="K36" s="328">
        <f>IF(ROUND(VALUE(SUBSTITUTE(連結実質赤字比率に係る赤字・黒字の構成分析!J$34,"▲","-")),2)&gt;=0,ABS(ROUND(VALUE(SUBSTITUTE(連結実質赤字比率に係る赤字・黒字の構成分析!J$34,"▲","-")),2)),NA())</f>
        <v>20.92</v>
      </c>
    </row>
    <row r="39" spans="1:16">
      <c r="A39" s="326" t="s">
        <v>12</v>
      </c>
    </row>
    <row r="40" spans="1:16">
      <c r="A40" s="329"/>
      <c r="B40" s="329" t="str">
        <f>'実質公債費比率（分子）の構造'!K$44</f>
        <v>H27</v>
      </c>
      <c r="C40" s="329"/>
      <c r="D40" s="329"/>
      <c r="E40" s="329" t="str">
        <f>'実質公債費比率（分子）の構造'!L$44</f>
        <v>H28</v>
      </c>
      <c r="F40" s="329"/>
      <c r="G40" s="329"/>
      <c r="H40" s="329" t="str">
        <f>'実質公債費比率（分子）の構造'!M$44</f>
        <v>H29</v>
      </c>
      <c r="I40" s="329"/>
      <c r="J40" s="329"/>
      <c r="K40" s="329" t="str">
        <f>'実質公債費比率（分子）の構造'!N$44</f>
        <v>H30</v>
      </c>
      <c r="L40" s="329"/>
      <c r="M40" s="329"/>
      <c r="N40" s="329" t="str">
        <f>'実質公債費比率（分子）の構造'!O$44</f>
        <v>R01</v>
      </c>
      <c r="O40" s="329"/>
      <c r="P40" s="329"/>
    </row>
    <row r="41" spans="1:16">
      <c r="A41" s="329"/>
      <c r="B41" s="329" t="s">
        <v>114</v>
      </c>
      <c r="C41" s="329"/>
      <c r="D41" s="329" t="s">
        <v>116</v>
      </c>
      <c r="E41" s="329" t="s">
        <v>114</v>
      </c>
      <c r="F41" s="329"/>
      <c r="G41" s="329" t="s">
        <v>116</v>
      </c>
      <c r="H41" s="329" t="s">
        <v>114</v>
      </c>
      <c r="I41" s="329"/>
      <c r="J41" s="329" t="s">
        <v>116</v>
      </c>
      <c r="K41" s="329" t="s">
        <v>114</v>
      </c>
      <c r="L41" s="329"/>
      <c r="M41" s="329" t="s">
        <v>116</v>
      </c>
      <c r="N41" s="329" t="s">
        <v>114</v>
      </c>
      <c r="O41" s="329"/>
      <c r="P41" s="329" t="s">
        <v>116</v>
      </c>
    </row>
    <row r="42" spans="1:16">
      <c r="A42" s="329" t="s">
        <v>117</v>
      </c>
      <c r="B42" s="329"/>
      <c r="C42" s="329"/>
      <c r="D42" s="329">
        <f>'実質公債費比率（分子）の構造'!K$52</f>
        <v>3331</v>
      </c>
      <c r="E42" s="329"/>
      <c r="F42" s="329"/>
      <c r="G42" s="329">
        <f>'実質公債費比率（分子）の構造'!L$52</f>
        <v>3475</v>
      </c>
      <c r="H42" s="329"/>
      <c r="I42" s="329"/>
      <c r="J42" s="329">
        <f>'実質公債費比率（分子）の構造'!M$52</f>
        <v>3495</v>
      </c>
      <c r="K42" s="329"/>
      <c r="L42" s="329"/>
      <c r="M42" s="329">
        <f>'実質公債費比率（分子）の構造'!N$52</f>
        <v>3537</v>
      </c>
      <c r="N42" s="329"/>
      <c r="O42" s="329"/>
      <c r="P42" s="329">
        <f>'実質公債費比率（分子）の構造'!O$52</f>
        <v>3604</v>
      </c>
    </row>
    <row r="43" spans="1:16">
      <c r="A43" s="329" t="s">
        <v>46</v>
      </c>
      <c r="B43" s="329" t="str">
        <f>'実質公債費比率（分子）の構造'!K$51</f>
        <v>-</v>
      </c>
      <c r="C43" s="329"/>
      <c r="D43" s="329"/>
      <c r="E43" s="329">
        <f>'実質公債費比率（分子）の構造'!L$51</f>
        <v>0</v>
      </c>
      <c r="F43" s="329"/>
      <c r="G43" s="329"/>
      <c r="H43" s="329">
        <f>'実質公債費比率（分子）の構造'!M$51</f>
        <v>0</v>
      </c>
      <c r="I43" s="329"/>
      <c r="J43" s="329"/>
      <c r="K43" s="329">
        <f>'実質公債費比率（分子）の構造'!N$51</f>
        <v>0</v>
      </c>
      <c r="L43" s="329"/>
      <c r="M43" s="329"/>
      <c r="N43" s="329">
        <f>'実質公債費比率（分子）の構造'!O$51</f>
        <v>0</v>
      </c>
      <c r="O43" s="329"/>
      <c r="P43" s="329"/>
    </row>
    <row r="44" spans="1:16">
      <c r="A44" s="329" t="s">
        <v>43</v>
      </c>
      <c r="B44" s="329" t="str">
        <f>'実質公債費比率（分子）の構造'!K$50</f>
        <v>-</v>
      </c>
      <c r="C44" s="329"/>
      <c r="D44" s="329"/>
      <c r="E44" s="329" t="str">
        <f>'実質公債費比率（分子）の構造'!L$50</f>
        <v>-</v>
      </c>
      <c r="F44" s="329"/>
      <c r="G44" s="329"/>
      <c r="H44" s="329" t="str">
        <f>'実質公債費比率（分子）の構造'!M$50</f>
        <v>-</v>
      </c>
      <c r="I44" s="329"/>
      <c r="J44" s="329"/>
      <c r="K44" s="329" t="str">
        <f>'実質公債費比率（分子）の構造'!N$50</f>
        <v>-</v>
      </c>
      <c r="L44" s="329"/>
      <c r="M44" s="329"/>
      <c r="N44" s="329" t="str">
        <f>'実質公債費比率（分子）の構造'!O$50</f>
        <v>-</v>
      </c>
      <c r="O44" s="329"/>
      <c r="P44" s="329"/>
    </row>
    <row r="45" spans="1:16">
      <c r="A45" s="329" t="s">
        <v>0</v>
      </c>
      <c r="B45" s="329">
        <f>'実質公債費比率（分子）の構造'!K$49</f>
        <v>271</v>
      </c>
      <c r="C45" s="329"/>
      <c r="D45" s="329"/>
      <c r="E45" s="329">
        <f>'実質公債費比率（分子）の構造'!L$49</f>
        <v>341</v>
      </c>
      <c r="F45" s="329"/>
      <c r="G45" s="329"/>
      <c r="H45" s="329">
        <f>'実質公債費比率（分子）の構造'!M$49</f>
        <v>363</v>
      </c>
      <c r="I45" s="329"/>
      <c r="J45" s="329"/>
      <c r="K45" s="329">
        <f>'実質公債費比率（分子）の構造'!N$49</f>
        <v>382</v>
      </c>
      <c r="L45" s="329"/>
      <c r="M45" s="329"/>
      <c r="N45" s="329">
        <f>'実質公債費比率（分子）の構造'!O$49</f>
        <v>259</v>
      </c>
      <c r="O45" s="329"/>
      <c r="P45" s="329"/>
    </row>
    <row r="46" spans="1:16">
      <c r="A46" s="329" t="s">
        <v>38</v>
      </c>
      <c r="B46" s="329">
        <f>'実質公債費比率（分子）の構造'!K$48</f>
        <v>1245</v>
      </c>
      <c r="C46" s="329"/>
      <c r="D46" s="329"/>
      <c r="E46" s="329">
        <f>'実質公債費比率（分子）の構造'!L$48</f>
        <v>1349</v>
      </c>
      <c r="F46" s="329"/>
      <c r="G46" s="329"/>
      <c r="H46" s="329">
        <f>'実質公債費比率（分子）の構造'!M$48</f>
        <v>1393</v>
      </c>
      <c r="I46" s="329"/>
      <c r="J46" s="329"/>
      <c r="K46" s="329">
        <f>'実質公債費比率（分子）の構造'!N$48</f>
        <v>1374</v>
      </c>
      <c r="L46" s="329"/>
      <c r="M46" s="329"/>
      <c r="N46" s="329">
        <f>'実質公債費比率（分子）の構造'!O$48</f>
        <v>1411</v>
      </c>
      <c r="O46" s="329"/>
      <c r="P46" s="329"/>
    </row>
    <row r="47" spans="1:16">
      <c r="A47" s="329" t="s">
        <v>33</v>
      </c>
      <c r="B47" s="329" t="str">
        <f>'実質公債費比率（分子）の構造'!K$47</f>
        <v>-</v>
      </c>
      <c r="C47" s="329"/>
      <c r="D47" s="329"/>
      <c r="E47" s="329" t="str">
        <f>'実質公債費比率（分子）の構造'!L$47</f>
        <v>-</v>
      </c>
      <c r="F47" s="329"/>
      <c r="G47" s="329"/>
      <c r="H47" s="329" t="str">
        <f>'実質公債費比率（分子）の構造'!M$47</f>
        <v>-</v>
      </c>
      <c r="I47" s="329"/>
      <c r="J47" s="329"/>
      <c r="K47" s="329" t="str">
        <f>'実質公債費比率（分子）の構造'!N$47</f>
        <v>-</v>
      </c>
      <c r="L47" s="329"/>
      <c r="M47" s="329"/>
      <c r="N47" s="329" t="str">
        <f>'実質公債費比率（分子）の構造'!O$47</f>
        <v>-</v>
      </c>
      <c r="O47" s="329"/>
      <c r="P47" s="329"/>
    </row>
    <row r="48" spans="1:16">
      <c r="A48" s="329" t="s">
        <v>31</v>
      </c>
      <c r="B48" s="329" t="str">
        <f>'実質公債費比率（分子）の構造'!K$46</f>
        <v>-</v>
      </c>
      <c r="C48" s="329"/>
      <c r="D48" s="329"/>
      <c r="E48" s="329" t="str">
        <f>'実質公債費比率（分子）の構造'!L$46</f>
        <v>-</v>
      </c>
      <c r="F48" s="329"/>
      <c r="G48" s="329"/>
      <c r="H48" s="329" t="str">
        <f>'実質公債費比率（分子）の構造'!M$46</f>
        <v>-</v>
      </c>
      <c r="I48" s="329"/>
      <c r="J48" s="329"/>
      <c r="K48" s="329" t="str">
        <f>'実質公債費比率（分子）の構造'!N$46</f>
        <v>-</v>
      </c>
      <c r="L48" s="329"/>
      <c r="M48" s="329"/>
      <c r="N48" s="329" t="str">
        <f>'実質公債費比率（分子）の構造'!O$46</f>
        <v>-</v>
      </c>
      <c r="O48" s="329"/>
      <c r="P48" s="329"/>
    </row>
    <row r="49" spans="1:16">
      <c r="A49" s="329" t="s">
        <v>24</v>
      </c>
      <c r="B49" s="329">
        <f>'実質公債費比率（分子）の構造'!K$45</f>
        <v>3247</v>
      </c>
      <c r="C49" s="329"/>
      <c r="D49" s="329"/>
      <c r="E49" s="329">
        <f>'実質公債費比率（分子）の構造'!L$45</f>
        <v>3246</v>
      </c>
      <c r="F49" s="329"/>
      <c r="G49" s="329"/>
      <c r="H49" s="329">
        <f>'実質公債費比率（分子）の構造'!M$45</f>
        <v>3265</v>
      </c>
      <c r="I49" s="329"/>
      <c r="J49" s="329"/>
      <c r="K49" s="329">
        <f>'実質公債費比率（分子）の構造'!N$45</f>
        <v>3209</v>
      </c>
      <c r="L49" s="329"/>
      <c r="M49" s="329"/>
      <c r="N49" s="329">
        <f>'実質公債費比率（分子）の構造'!O$45</f>
        <v>3278</v>
      </c>
      <c r="O49" s="329"/>
      <c r="P49" s="329"/>
    </row>
    <row r="50" spans="1:16">
      <c r="A50" s="329" t="s">
        <v>57</v>
      </c>
      <c r="B50" s="329" t="e">
        <f>NA()</f>
        <v>#N/A</v>
      </c>
      <c r="C50" s="329">
        <f>IF(ISNUMBER('実質公債費比率（分子）の構造'!K$53),'実質公債費比率（分子）の構造'!K$53,NA())</f>
        <v>1432</v>
      </c>
      <c r="D50" s="329" t="e">
        <f>NA()</f>
        <v>#N/A</v>
      </c>
      <c r="E50" s="329" t="e">
        <f>NA()</f>
        <v>#N/A</v>
      </c>
      <c r="F50" s="329">
        <f>IF(ISNUMBER('実質公債費比率（分子）の構造'!L$53),'実質公債費比率（分子）の構造'!L$53,NA())</f>
        <v>1461</v>
      </c>
      <c r="G50" s="329" t="e">
        <f>NA()</f>
        <v>#N/A</v>
      </c>
      <c r="H50" s="329" t="e">
        <f>NA()</f>
        <v>#N/A</v>
      </c>
      <c r="I50" s="329">
        <f>IF(ISNUMBER('実質公債費比率（分子）の構造'!M$53),'実質公債費比率（分子）の構造'!M$53,NA())</f>
        <v>1526</v>
      </c>
      <c r="J50" s="329" t="e">
        <f>NA()</f>
        <v>#N/A</v>
      </c>
      <c r="K50" s="329" t="e">
        <f>NA()</f>
        <v>#N/A</v>
      </c>
      <c r="L50" s="329">
        <f>IF(ISNUMBER('実質公債費比率（分子）の構造'!N$53),'実質公債費比率（分子）の構造'!N$53,NA())</f>
        <v>1428</v>
      </c>
      <c r="M50" s="329" t="e">
        <f>NA()</f>
        <v>#N/A</v>
      </c>
      <c r="N50" s="329" t="e">
        <f>NA()</f>
        <v>#N/A</v>
      </c>
      <c r="O50" s="329">
        <f>IF(ISNUMBER('実質公債費比率（分子）の構造'!O$53),'実質公債費比率（分子）の構造'!O$53,NA())</f>
        <v>1344</v>
      </c>
      <c r="P50" s="329" t="e">
        <f>NA()</f>
        <v>#N/A</v>
      </c>
    </row>
    <row r="53" spans="1:16">
      <c r="A53" s="326" t="s">
        <v>120</v>
      </c>
    </row>
    <row r="54" spans="1:16">
      <c r="A54" s="328"/>
      <c r="B54" s="328" t="str">
        <f>'将来負担比率（分子）の構造'!I$40</f>
        <v>H27</v>
      </c>
      <c r="C54" s="328"/>
      <c r="D54" s="328"/>
      <c r="E54" s="328" t="str">
        <f>'将来負担比率（分子）の構造'!J$40</f>
        <v>H28</v>
      </c>
      <c r="F54" s="328"/>
      <c r="G54" s="328"/>
      <c r="H54" s="328" t="str">
        <f>'将来負担比率（分子）の構造'!K$40</f>
        <v>H29</v>
      </c>
      <c r="I54" s="328"/>
      <c r="J54" s="328"/>
      <c r="K54" s="328" t="str">
        <f>'将来負担比率（分子）の構造'!L$40</f>
        <v>H30</v>
      </c>
      <c r="L54" s="328"/>
      <c r="M54" s="328"/>
      <c r="N54" s="328" t="str">
        <f>'将来負担比率（分子）の構造'!M$40</f>
        <v>R01</v>
      </c>
      <c r="O54" s="328"/>
      <c r="P54" s="328"/>
    </row>
    <row r="55" spans="1:16">
      <c r="A55" s="328"/>
      <c r="B55" s="328" t="s">
        <v>123</v>
      </c>
      <c r="C55" s="328"/>
      <c r="D55" s="328" t="s">
        <v>126</v>
      </c>
      <c r="E55" s="328" t="s">
        <v>123</v>
      </c>
      <c r="F55" s="328"/>
      <c r="G55" s="328" t="s">
        <v>126</v>
      </c>
      <c r="H55" s="328" t="s">
        <v>123</v>
      </c>
      <c r="I55" s="328"/>
      <c r="J55" s="328" t="s">
        <v>126</v>
      </c>
      <c r="K55" s="328" t="s">
        <v>123</v>
      </c>
      <c r="L55" s="328"/>
      <c r="M55" s="328" t="s">
        <v>126</v>
      </c>
      <c r="N55" s="328" t="s">
        <v>123</v>
      </c>
      <c r="O55" s="328"/>
      <c r="P55" s="328" t="s">
        <v>126</v>
      </c>
    </row>
    <row r="56" spans="1:16">
      <c r="A56" s="328" t="s">
        <v>51</v>
      </c>
      <c r="B56" s="328"/>
      <c r="C56" s="328"/>
      <c r="D56" s="328">
        <f>'将来負担比率（分子）の構造'!I$52</f>
        <v>33276</v>
      </c>
      <c r="E56" s="328"/>
      <c r="F56" s="328"/>
      <c r="G56" s="328">
        <f>'将来負担比率（分子）の構造'!J$52</f>
        <v>34282</v>
      </c>
      <c r="H56" s="328"/>
      <c r="I56" s="328"/>
      <c r="J56" s="328">
        <f>'将来負担比率（分子）の構造'!K$52</f>
        <v>33600</v>
      </c>
      <c r="K56" s="328"/>
      <c r="L56" s="328"/>
      <c r="M56" s="328">
        <f>'将来負担比率（分子）の構造'!L$52</f>
        <v>32378</v>
      </c>
      <c r="N56" s="328"/>
      <c r="O56" s="328"/>
      <c r="P56" s="328">
        <f>'将来負担比率（分子）の構造'!M$52</f>
        <v>30773</v>
      </c>
    </row>
    <row r="57" spans="1:16">
      <c r="A57" s="328" t="s">
        <v>94</v>
      </c>
      <c r="B57" s="328"/>
      <c r="C57" s="328"/>
      <c r="D57" s="328">
        <f>'将来負担比率（分子）の構造'!I$51</f>
        <v>1508</v>
      </c>
      <c r="E57" s="328"/>
      <c r="F57" s="328"/>
      <c r="G57" s="328">
        <f>'将来負担比率（分子）の構造'!J$51</f>
        <v>1337</v>
      </c>
      <c r="H57" s="328"/>
      <c r="I57" s="328"/>
      <c r="J57" s="328">
        <f>'将来負担比率（分子）の構造'!K$51</f>
        <v>1233</v>
      </c>
      <c r="K57" s="328"/>
      <c r="L57" s="328"/>
      <c r="M57" s="328">
        <f>'将来負担比率（分子）の構造'!L$51</f>
        <v>1173</v>
      </c>
      <c r="N57" s="328"/>
      <c r="O57" s="328"/>
      <c r="P57" s="328">
        <f>'将来負担比率（分子）の構造'!M$51</f>
        <v>1115</v>
      </c>
    </row>
    <row r="58" spans="1:16">
      <c r="A58" s="328" t="s">
        <v>92</v>
      </c>
      <c r="B58" s="328"/>
      <c r="C58" s="328"/>
      <c r="D58" s="328">
        <f>'将来負担比率（分子）の構造'!I$50</f>
        <v>6186</v>
      </c>
      <c r="E58" s="328"/>
      <c r="F58" s="328"/>
      <c r="G58" s="328">
        <f>'将来負担比率（分子）の構造'!J$50</f>
        <v>6490</v>
      </c>
      <c r="H58" s="328"/>
      <c r="I58" s="328"/>
      <c r="J58" s="328">
        <f>'将来負担比率（分子）の構造'!K$50</f>
        <v>6204</v>
      </c>
      <c r="K58" s="328"/>
      <c r="L58" s="328"/>
      <c r="M58" s="328">
        <f>'将来負担比率（分子）の構造'!L$50</f>
        <v>5737</v>
      </c>
      <c r="N58" s="328"/>
      <c r="O58" s="328"/>
      <c r="P58" s="328">
        <f>'将来負担比率（分子）の構造'!M$50</f>
        <v>6029</v>
      </c>
    </row>
    <row r="59" spans="1:16">
      <c r="A59" s="328" t="s">
        <v>89</v>
      </c>
      <c r="B59" s="328" t="str">
        <f>'将来負担比率（分子）の構造'!I$49</f>
        <v>-</v>
      </c>
      <c r="C59" s="328"/>
      <c r="D59" s="328"/>
      <c r="E59" s="328" t="str">
        <f>'将来負担比率（分子）の構造'!J$49</f>
        <v>-</v>
      </c>
      <c r="F59" s="328"/>
      <c r="G59" s="328"/>
      <c r="H59" s="328" t="str">
        <f>'将来負担比率（分子）の構造'!K$49</f>
        <v>-</v>
      </c>
      <c r="I59" s="328"/>
      <c r="J59" s="328"/>
      <c r="K59" s="328" t="str">
        <f>'将来負担比率（分子）の構造'!L$49</f>
        <v>-</v>
      </c>
      <c r="L59" s="328"/>
      <c r="M59" s="328"/>
      <c r="N59" s="328" t="str">
        <f>'将来負担比率（分子）の構造'!M$49</f>
        <v>-</v>
      </c>
      <c r="O59" s="328"/>
      <c r="P59" s="328"/>
    </row>
    <row r="60" spans="1:16">
      <c r="A60" s="328" t="s">
        <v>84</v>
      </c>
      <c r="B60" s="328" t="str">
        <f>'将来負担比率（分子）の構造'!I$48</f>
        <v>-</v>
      </c>
      <c r="C60" s="328"/>
      <c r="D60" s="328"/>
      <c r="E60" s="328" t="str">
        <f>'将来負担比率（分子）の構造'!J$48</f>
        <v>-</v>
      </c>
      <c r="F60" s="328"/>
      <c r="G60" s="328"/>
      <c r="H60" s="328" t="str">
        <f>'将来負担比率（分子）の構造'!K$48</f>
        <v>-</v>
      </c>
      <c r="I60" s="328"/>
      <c r="J60" s="328"/>
      <c r="K60" s="328" t="str">
        <f>'将来負担比率（分子）の構造'!L$48</f>
        <v>-</v>
      </c>
      <c r="L60" s="328"/>
      <c r="M60" s="328"/>
      <c r="N60" s="328" t="str">
        <f>'将来負担比率（分子）の構造'!M$48</f>
        <v>-</v>
      </c>
      <c r="O60" s="328"/>
      <c r="P60" s="328"/>
    </row>
    <row r="61" spans="1:16">
      <c r="A61" s="328" t="s">
        <v>74</v>
      </c>
      <c r="B61" s="328" t="str">
        <f>'将来負担比率（分子）の構造'!I$46</f>
        <v>-</v>
      </c>
      <c r="C61" s="328"/>
      <c r="D61" s="328"/>
      <c r="E61" s="328" t="str">
        <f>'将来負担比率（分子）の構造'!J$46</f>
        <v>-</v>
      </c>
      <c r="F61" s="328"/>
      <c r="G61" s="328"/>
      <c r="H61" s="328" t="str">
        <f>'将来負担比率（分子）の構造'!K$46</f>
        <v>-</v>
      </c>
      <c r="I61" s="328"/>
      <c r="J61" s="328"/>
      <c r="K61" s="328" t="str">
        <f>'将来負担比率（分子）の構造'!L$46</f>
        <v>-</v>
      </c>
      <c r="L61" s="328"/>
      <c r="M61" s="328"/>
      <c r="N61" s="328" t="str">
        <f>'将来負担比率（分子）の構造'!M$46</f>
        <v>-</v>
      </c>
      <c r="O61" s="328"/>
      <c r="P61" s="328"/>
    </row>
    <row r="62" spans="1:16">
      <c r="A62" s="328" t="s">
        <v>75</v>
      </c>
      <c r="B62" s="328">
        <f>'将来負担比率（分子）の構造'!I$45</f>
        <v>2816</v>
      </c>
      <c r="C62" s="328"/>
      <c r="D62" s="328"/>
      <c r="E62" s="328">
        <f>'将来負担比率（分子）の構造'!J$45</f>
        <v>2873</v>
      </c>
      <c r="F62" s="328"/>
      <c r="G62" s="328"/>
      <c r="H62" s="328">
        <f>'将来負担比率（分子）の構造'!K$45</f>
        <v>2909</v>
      </c>
      <c r="I62" s="328"/>
      <c r="J62" s="328"/>
      <c r="K62" s="328">
        <f>'将来負担比率（分子）の構造'!L$45</f>
        <v>2888</v>
      </c>
      <c r="L62" s="328"/>
      <c r="M62" s="328"/>
      <c r="N62" s="328">
        <f>'将来負担比率（分子）の構造'!M$45</f>
        <v>2925</v>
      </c>
      <c r="O62" s="328"/>
      <c r="P62" s="328"/>
    </row>
    <row r="63" spans="1:16">
      <c r="A63" s="328" t="s">
        <v>73</v>
      </c>
      <c r="B63" s="328">
        <f>'将来負担比率（分子）の構造'!I$44</f>
        <v>2847</v>
      </c>
      <c r="C63" s="328"/>
      <c r="D63" s="328"/>
      <c r="E63" s="328">
        <f>'将来負担比率（分子）の構造'!J$44</f>
        <v>2710</v>
      </c>
      <c r="F63" s="328"/>
      <c r="G63" s="328"/>
      <c r="H63" s="328">
        <f>'将来負担比率（分子）の構造'!K$44</f>
        <v>2415</v>
      </c>
      <c r="I63" s="328"/>
      <c r="J63" s="328"/>
      <c r="K63" s="328">
        <f>'将来負担比率（分子）の構造'!L$44</f>
        <v>2164</v>
      </c>
      <c r="L63" s="328"/>
      <c r="M63" s="328"/>
      <c r="N63" s="328">
        <f>'将来負担比率（分子）の構造'!M$44</f>
        <v>1925</v>
      </c>
      <c r="O63" s="328"/>
      <c r="P63" s="328"/>
    </row>
    <row r="64" spans="1:16">
      <c r="A64" s="328" t="s">
        <v>71</v>
      </c>
      <c r="B64" s="328">
        <f>'将来負担比率（分子）の構造'!I$43</f>
        <v>20142</v>
      </c>
      <c r="C64" s="328"/>
      <c r="D64" s="328"/>
      <c r="E64" s="328">
        <f>'将来負担比率（分子）の構造'!J$43</f>
        <v>21708</v>
      </c>
      <c r="F64" s="328"/>
      <c r="G64" s="328"/>
      <c r="H64" s="328">
        <f>'将来負担比率（分子）の構造'!K$43</f>
        <v>20598</v>
      </c>
      <c r="I64" s="328"/>
      <c r="J64" s="328"/>
      <c r="K64" s="328">
        <f>'将来負担比率（分子）の構造'!L$43</f>
        <v>18903</v>
      </c>
      <c r="L64" s="328"/>
      <c r="M64" s="328"/>
      <c r="N64" s="328">
        <f>'将来負担比率（分子）の構造'!M$43</f>
        <v>17565</v>
      </c>
      <c r="O64" s="328"/>
      <c r="P64" s="328"/>
    </row>
    <row r="65" spans="1:16">
      <c r="A65" s="328" t="s">
        <v>68</v>
      </c>
      <c r="B65" s="328" t="str">
        <f>'将来負担比率（分子）の構造'!I$42</f>
        <v>-</v>
      </c>
      <c r="C65" s="328"/>
      <c r="D65" s="328"/>
      <c r="E65" s="328" t="str">
        <f>'将来負担比率（分子）の構造'!J$42</f>
        <v>-</v>
      </c>
      <c r="F65" s="328"/>
      <c r="G65" s="328"/>
      <c r="H65" s="328" t="str">
        <f>'将来負担比率（分子）の構造'!K$42</f>
        <v>-</v>
      </c>
      <c r="I65" s="328"/>
      <c r="J65" s="328"/>
      <c r="K65" s="328" t="str">
        <f>'将来負担比率（分子）の構造'!L$42</f>
        <v>-</v>
      </c>
      <c r="L65" s="328"/>
      <c r="M65" s="328"/>
      <c r="N65" s="328" t="str">
        <f>'将来負担比率（分子）の構造'!M$42</f>
        <v>-</v>
      </c>
      <c r="O65" s="328"/>
      <c r="P65" s="328"/>
    </row>
    <row r="66" spans="1:16">
      <c r="A66" s="328" t="s">
        <v>63</v>
      </c>
      <c r="B66" s="328">
        <f>'将来負担比率（分子）の構造'!I$41</f>
        <v>27588</v>
      </c>
      <c r="C66" s="328"/>
      <c r="D66" s="328"/>
      <c r="E66" s="328">
        <f>'将来負担比率（分子）の構造'!J$41</f>
        <v>26549</v>
      </c>
      <c r="F66" s="328"/>
      <c r="G66" s="328"/>
      <c r="H66" s="328">
        <f>'将来負担比率（分子）の構造'!K$41</f>
        <v>26158</v>
      </c>
      <c r="I66" s="328"/>
      <c r="J66" s="328"/>
      <c r="K66" s="328">
        <f>'将来負担比率（分子）の構造'!L$41</f>
        <v>25159</v>
      </c>
      <c r="L66" s="328"/>
      <c r="M66" s="328"/>
      <c r="N66" s="328">
        <f>'将来負担比率（分子）の構造'!M$41</f>
        <v>24330</v>
      </c>
      <c r="O66" s="328"/>
      <c r="P66" s="328"/>
    </row>
    <row r="67" spans="1:16">
      <c r="A67" s="328" t="s">
        <v>98</v>
      </c>
      <c r="B67" s="328" t="e">
        <f>NA()</f>
        <v>#N/A</v>
      </c>
      <c r="C67" s="328">
        <f>IF(ISNUMBER('将来負担比率（分子）の構造'!I$53),IF('将来負担比率（分子）の構造'!I$53&lt;0,0,'将来負担比率（分子）の構造'!I$53),NA())</f>
        <v>12423</v>
      </c>
      <c r="D67" s="328" t="e">
        <f>NA()</f>
        <v>#N/A</v>
      </c>
      <c r="E67" s="328" t="e">
        <f>NA()</f>
        <v>#N/A</v>
      </c>
      <c r="F67" s="328">
        <f>IF(ISNUMBER('将来負担比率（分子）の構造'!J$53),IF('将来負担比率（分子）の構造'!J$53&lt;0,0,'将来負担比率（分子）の構造'!J$53),NA())</f>
        <v>11731</v>
      </c>
      <c r="G67" s="328" t="e">
        <f>NA()</f>
        <v>#N/A</v>
      </c>
      <c r="H67" s="328" t="e">
        <f>NA()</f>
        <v>#N/A</v>
      </c>
      <c r="I67" s="328">
        <f>IF(ISNUMBER('将来負担比率（分子）の構造'!K$53),IF('将来負担比率（分子）の構造'!K$53&lt;0,0,'将来負担比率（分子）の構造'!K$53),NA())</f>
        <v>11044</v>
      </c>
      <c r="J67" s="328" t="e">
        <f>NA()</f>
        <v>#N/A</v>
      </c>
      <c r="K67" s="328" t="e">
        <f>NA()</f>
        <v>#N/A</v>
      </c>
      <c r="L67" s="328">
        <f>IF(ISNUMBER('将来負担比率（分子）の構造'!L$53),IF('将来負担比率（分子）の構造'!L$53&lt;0,0,'将来負担比率（分子）の構造'!L$53),NA())</f>
        <v>9825</v>
      </c>
      <c r="M67" s="328" t="e">
        <f>NA()</f>
        <v>#N/A</v>
      </c>
      <c r="N67" s="328" t="e">
        <f>NA()</f>
        <v>#N/A</v>
      </c>
      <c r="O67" s="328">
        <f>IF(ISNUMBER('将来負担比率（分子）の構造'!M$53),IF('将来負担比率（分子）の構造'!M$53&lt;0,0,'将来負担比率（分子）の構造'!M$53),NA())</f>
        <v>8828</v>
      </c>
      <c r="P67" s="328" t="e">
        <f>NA()</f>
        <v>#N/A</v>
      </c>
    </row>
    <row r="70" spans="1:16">
      <c r="A70" s="331" t="s">
        <v>127</v>
      </c>
      <c r="B70" s="331"/>
      <c r="C70" s="331"/>
      <c r="D70" s="331"/>
      <c r="E70" s="331"/>
      <c r="F70" s="331"/>
    </row>
    <row r="71" spans="1:16">
      <c r="A71" s="330"/>
      <c r="B71" s="330" t="str">
        <f>基金残高に係る経年分析!F54</f>
        <v>H29</v>
      </c>
      <c r="C71" s="330" t="str">
        <f>基金残高に係る経年分析!G54</f>
        <v>H30</v>
      </c>
      <c r="D71" s="330" t="str">
        <f>基金残高に係る経年分析!H54</f>
        <v>R01</v>
      </c>
    </row>
    <row r="72" spans="1:16">
      <c r="A72" s="330" t="s">
        <v>128</v>
      </c>
      <c r="B72" s="332">
        <f>基金残高に係る経年分析!F55</f>
        <v>3901</v>
      </c>
      <c r="C72" s="332">
        <f>基金残高に係る経年分析!G55</f>
        <v>3336</v>
      </c>
      <c r="D72" s="332">
        <f>基金残高に係る経年分析!H55</f>
        <v>3319</v>
      </c>
    </row>
    <row r="73" spans="1:16">
      <c r="A73" s="330" t="s">
        <v>129</v>
      </c>
      <c r="B73" s="332">
        <f>基金残高に係る経年分析!F56</f>
        <v>968</v>
      </c>
      <c r="C73" s="332">
        <f>基金残高に係る経年分析!G56</f>
        <v>961</v>
      </c>
      <c r="D73" s="332">
        <f>基金残高に係る経年分析!H56</f>
        <v>954</v>
      </c>
    </row>
    <row r="74" spans="1:16">
      <c r="A74" s="330" t="s">
        <v>131</v>
      </c>
      <c r="B74" s="332">
        <f>基金残高に係る経年分析!F57</f>
        <v>3666</v>
      </c>
      <c r="C74" s="332">
        <f>基金残高に係る経年分析!G57</f>
        <v>3641</v>
      </c>
      <c r="D74" s="332">
        <f>基金残高に係る経年分析!H57</f>
        <v>3589</v>
      </c>
    </row>
  </sheetData>
  <sheetProtection algorithmName="SHA-512" hashValue="kdShUeUYtKSREpH+IJbzusWeN7sXqrgepxZ0ZGmZvAWCJ9WKiBpWsvACn++Ck0TDQLz/zEjF4gAIx35nzNYGcQ==" saltValue="a6t7TFSiCFmObVDUEWB74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南丹市役所</cp:lastModifiedBy>
  <dcterms:created xsi:type="dcterms:W3CDTF">2021-11-01T01:59:31Z</dcterms:created>
  <dcterms:modified xsi:type="dcterms:W3CDTF">2021-11-29T02:45:35Z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2021-11-01T01:59:31Z</vt:filetime>
  </property>
</Properties>
</file>